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420" windowHeight="7660" tabRatio="4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'Sheet1'!$A$1:$O$118</definedName>
  </definedNames>
  <calcPr fullCalcOnLoad="1"/>
</workbook>
</file>

<file path=xl/sharedStrings.xml><?xml version="1.0" encoding="utf-8"?>
<sst xmlns="http://schemas.openxmlformats.org/spreadsheetml/2006/main" count="218" uniqueCount="136">
  <si>
    <t xml:space="preserve"> les contractants s'engagent à respecter la charte des AMAP en Rhône-Alpes.</t>
  </si>
  <si>
    <r>
      <t xml:space="preserve">Le présent contrat doit être complété en </t>
    </r>
    <r>
      <rPr>
        <u val="single"/>
        <sz val="20"/>
        <rFont val="Arial"/>
        <family val="2"/>
      </rPr>
      <t>3 exemplaires</t>
    </r>
  </si>
  <si>
    <t>Termes du contrat :</t>
  </si>
  <si>
    <t>Charcuterie de Porc élevé en plein air</t>
  </si>
  <si>
    <t>Dates de livraison :</t>
  </si>
  <si>
    <t>exemplaire</t>
  </si>
  <si>
    <t>Producteur</t>
  </si>
  <si>
    <t>Amapien</t>
  </si>
  <si>
    <t>L'Amapien</t>
  </si>
  <si>
    <t>Nom</t>
  </si>
  <si>
    <t>Prénom</t>
  </si>
  <si>
    <t>Ferme sur la Tour</t>
  </si>
  <si>
    <t>Adresse</t>
  </si>
  <si>
    <t>01500 AMBRONAY</t>
  </si>
  <si>
    <t>Tél</t>
  </si>
  <si>
    <t>Courriel</t>
  </si>
  <si>
    <t>fermesurlatour@orange.fr</t>
  </si>
  <si>
    <t>PRODUIT</t>
  </si>
  <si>
    <t>colisage</t>
  </si>
  <si>
    <t>poids environ</t>
  </si>
  <si>
    <t>Prix pièce / paquet</t>
  </si>
  <si>
    <t>Nbre</t>
  </si>
  <si>
    <t>Boeuf ou Jeune Bovin/Veau rosé Bio</t>
  </si>
  <si>
    <t>Pièce</t>
  </si>
  <si>
    <t>4 kg</t>
  </si>
  <si>
    <t>6 kg</t>
  </si>
  <si>
    <t> </t>
  </si>
  <si>
    <t>VIANDE HACHEE</t>
  </si>
  <si>
    <t>Saucisson sec</t>
  </si>
  <si>
    <t>Saucisson à cuire</t>
  </si>
  <si>
    <t>Saucisses</t>
  </si>
  <si>
    <t>Diots</t>
  </si>
  <si>
    <t>Merguez</t>
  </si>
  <si>
    <t>500 gr</t>
  </si>
  <si>
    <t xml:space="preserve">Chorizo </t>
  </si>
  <si>
    <t>Soubressade fraîche</t>
  </si>
  <si>
    <t>Barquette</t>
  </si>
  <si>
    <t>VIANDE SECHEE SALEE</t>
  </si>
  <si>
    <t>Jambon cru</t>
  </si>
  <si>
    <t>Tranches</t>
  </si>
  <si>
    <t>Sachet</t>
  </si>
  <si>
    <t>Jambonneau salé</t>
  </si>
  <si>
    <t>Copa</t>
  </si>
  <si>
    <t>Pancetta</t>
  </si>
  <si>
    <t>Bacon</t>
  </si>
  <si>
    <t>Poitrine salée</t>
  </si>
  <si>
    <t>Lardons</t>
  </si>
  <si>
    <t>Palette fumée</t>
  </si>
  <si>
    <t>VIANDE CUISINEE</t>
  </si>
  <si>
    <t>Poitrine roulée cuite</t>
  </si>
  <si>
    <t>Rillettes</t>
  </si>
  <si>
    <t>Boudin</t>
  </si>
  <si>
    <t>Jambon blanc</t>
  </si>
  <si>
    <t>Colis</t>
  </si>
  <si>
    <r>
      <t>PACK RACLETTE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(hiver)</t>
    </r>
  </si>
  <si>
    <t xml:space="preserve">0,8 kg </t>
  </si>
  <si>
    <t>Total</t>
  </si>
  <si>
    <t>Mode de règlement :</t>
  </si>
  <si>
    <t xml:space="preserve">Quelle que soit l'option choisie, le règlement intervient dès la signature du contrat. </t>
  </si>
  <si>
    <t xml:space="preserve">L’Amapien remplit un chèque par livraison avec la somme totale (au dos duquel il indique le mois correspondant). </t>
  </si>
  <si>
    <t xml:space="preserve">Les chèques sont transmis au producteur, avec le contrat, qui les débite une fois la livraison effectuée. </t>
  </si>
  <si>
    <t>Le contrat n'est valable qu'accompagné de la totalité du règlement correspondant.</t>
  </si>
  <si>
    <t>Chèques</t>
  </si>
  <si>
    <t>+</t>
  </si>
  <si>
    <r>
      <t xml:space="preserve">Date : </t>
    </r>
    <r>
      <rPr>
        <sz val="12"/>
        <rFont val="Comic Sans MS"/>
        <family val="4"/>
      </rPr>
      <t>………………………</t>
    </r>
  </si>
  <si>
    <t>Le producteur :</t>
  </si>
  <si>
    <r>
      <t>Le consommateur </t>
    </r>
    <r>
      <rPr>
        <sz val="12"/>
        <color indexed="8"/>
        <rFont val="Times New Roman"/>
        <family val="1"/>
      </rPr>
      <t>:</t>
    </r>
  </si>
  <si>
    <t>950 gr</t>
  </si>
  <si>
    <t>veau rosé montbéliard</t>
  </si>
  <si>
    <t>bœuf highland cattle</t>
  </si>
  <si>
    <r>
      <t xml:space="preserve"> Vous sont proposés des colis de 4 ou 6  kg de viande sous vide de </t>
    </r>
    <r>
      <rPr>
        <b/>
        <sz val="20"/>
        <rFont val="Comic Sans MS"/>
        <family val="4"/>
      </rPr>
      <t>bœuf</t>
    </r>
    <r>
      <rPr>
        <sz val="20"/>
        <rFont val="Comic Sans MS"/>
        <family val="4"/>
      </rPr>
      <t xml:space="preserve"> highland cattle</t>
    </r>
  </si>
  <si>
    <r>
      <t>En référence aux Statuts et au Règlement de l'Amap " </t>
    </r>
    <r>
      <rPr>
        <b/>
        <sz val="20"/>
        <rFont val="Arial"/>
        <family val="2"/>
      </rPr>
      <t>l'AMAP du toison</t>
    </r>
    <r>
      <rPr>
        <sz val="20"/>
        <rFont val="Arial"/>
        <family val="2"/>
      </rPr>
      <t>"</t>
    </r>
  </si>
  <si>
    <t xml:space="preserve">  </t>
  </si>
  <si>
    <t>Les colis de 4 et 6 kg sont composés de :</t>
  </si>
  <si>
    <r>
      <t xml:space="preserve">               </t>
    </r>
    <r>
      <rPr>
        <b/>
        <sz val="20"/>
        <rFont val="Comic Sans MS"/>
        <family val="4"/>
      </rPr>
      <t xml:space="preserve">Bœuf ou Jeune bovin </t>
    </r>
    <r>
      <rPr>
        <sz val="20"/>
        <rFont val="Comic Sans MS"/>
        <family val="4"/>
      </rPr>
      <t>: Bourguignon, Braiser, Pot-au-feu ou Saucisses (selon la saison),</t>
    </r>
  </si>
  <si>
    <t>Vous pouvez commander de la viande et de la charcuterie à partir du tableau à la page suivante</t>
  </si>
  <si>
    <t>Viande fraîche - Viande hâchée - Viande séchée salée - Viande cuisinée - Produits fumés – Packs de saison</t>
  </si>
  <si>
    <t>Viande fraîche de Porc élevé en plein air</t>
  </si>
  <si>
    <t>Côtes</t>
  </si>
  <si>
    <t>Lot de 2</t>
  </si>
  <si>
    <t>Echines</t>
  </si>
  <si>
    <t>Rôti</t>
  </si>
  <si>
    <t>700 gr</t>
  </si>
  <si>
    <t>Sauté</t>
  </si>
  <si>
    <t>300 gr</t>
  </si>
  <si>
    <t>200 gr</t>
  </si>
  <si>
    <t>130 gr</t>
  </si>
  <si>
    <r>
      <t xml:space="preserve">PACK CHOUCROUTE </t>
    </r>
    <r>
      <rPr>
        <sz val="10"/>
        <rFont val="Arial"/>
        <family val="2"/>
      </rPr>
      <t>(hiver)</t>
    </r>
  </si>
  <si>
    <t xml:space="preserve">2,4 kg </t>
  </si>
  <si>
    <t>Ecrire dans les cases à fond gris</t>
  </si>
  <si>
    <t>Boeuf highland cattle  +  porc</t>
  </si>
  <si>
    <t>ou colis de 4 kg de veau (ou jeune bovin) croisé Montbéliard /Charolais</t>
  </si>
  <si>
    <t>Le nombre de colis bovin par livraison est limité.</t>
  </si>
  <si>
    <t>Tripes à la sauce tomate</t>
  </si>
  <si>
    <t>juste à réchauffer</t>
  </si>
  <si>
    <t>800 gr</t>
  </si>
  <si>
    <t>Plats cuisinés (bœuf) à réchauffer</t>
  </si>
  <si>
    <r>
      <t xml:space="preserve">PACK BARBECUE </t>
    </r>
    <r>
      <rPr>
        <sz val="10"/>
        <rFont val="Arial"/>
        <family val="2"/>
      </rPr>
      <t>(été)</t>
    </r>
  </si>
  <si>
    <t xml:space="preserve">saucisses, merguez, travers, tranches de poitrine marinées
</t>
  </si>
  <si>
    <t>Veau Rosé (sous la mère) ou jeune bovin Monbéliard/Charolais + Porc</t>
  </si>
  <si>
    <t>Les contractants doivent être adhérents à l'Association et à jour de leur cotisation</t>
  </si>
  <si>
    <t>Viande bovine bio</t>
  </si>
  <si>
    <t>AMAP</t>
  </si>
  <si>
    <t>GAEC Ferme sur la Tour</t>
  </si>
  <si>
    <t>GAEC</t>
  </si>
  <si>
    <t>Merland - 9 rue des fermes</t>
  </si>
  <si>
    <t>Tél : 06 08 40 46 89 - 06 81 30 12 35</t>
  </si>
  <si>
    <t>Saucisses aux herbes</t>
  </si>
  <si>
    <t>Lot de 5 - 7</t>
  </si>
  <si>
    <t>Lot de 4 - 6</t>
  </si>
  <si>
    <t>Attention les chèques doivent être libellés à l’ordre de « GAEC Ferme sur la Tour ».</t>
  </si>
  <si>
    <t>Terrine</t>
  </si>
  <si>
    <t>Coppa, Pancetta, Jambon cru, Bacon , jambon blanc</t>
  </si>
  <si>
    <t>Escalopes</t>
  </si>
  <si>
    <t>250 gr</t>
  </si>
  <si>
    <t>170 gr</t>
  </si>
  <si>
    <t>Pour la charcuterie définir la somme en fonction des produits souhaités,</t>
  </si>
  <si>
    <t xml:space="preserve">un changement de produit ou une régularisation à la livraison suivante pourront être effectués  </t>
  </si>
  <si>
    <t xml:space="preserve">pour ajuster s’il y a des différences (produits manquants…) </t>
  </si>
  <si>
    <r>
      <rPr>
        <b/>
        <sz val="20"/>
        <rFont val="Comic Sans MS"/>
        <family val="4"/>
      </rPr>
      <t xml:space="preserve">Veau </t>
    </r>
    <r>
      <rPr>
        <sz val="20"/>
        <rFont val="Comic Sans MS"/>
        <family val="4"/>
      </rPr>
      <t>: Blanquette, Tendrons, Côtes, Escalopes, Rotis</t>
    </r>
  </si>
  <si>
    <t xml:space="preserve"> Côte ou Faux filet, Rosbeef, Beaf steaks</t>
  </si>
  <si>
    <t>mardi</t>
  </si>
  <si>
    <t>MEXIMIEUX</t>
  </si>
  <si>
    <t>Meximieux</t>
  </si>
  <si>
    <t>Veau rosé</t>
  </si>
  <si>
    <t>Bœuf Highland</t>
  </si>
  <si>
    <t>Jambonneau salé, travers salés, saucisses fumées, poitrine fumée</t>
  </si>
  <si>
    <t>Pâté de tête (sans cartilage)</t>
  </si>
  <si>
    <t>900 gr</t>
  </si>
  <si>
    <t>2,2 kg</t>
  </si>
  <si>
    <t>Lot de 4</t>
  </si>
  <si>
    <t>320 gr</t>
  </si>
  <si>
    <t>600 gr</t>
  </si>
  <si>
    <t>240 gr</t>
  </si>
  <si>
    <t>Contrat d’engagement hiver 2023/2024 – Viande/Charcuterie</t>
  </si>
  <si>
    <t>Du 05 octobre 2023 au 31 mars 2024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</si>
</sst>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[$€-40C];[Red]\-#,##0.00\ [$€-40C]"/>
    <numFmt numFmtId="167" formatCode="dd/mm/yy"/>
    <numFmt numFmtId="168" formatCode="#,##0.00\ [$€-40C];\-#,##0.00\ [$€-40C]"/>
  </numFmts>
  <fonts count="8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6"/>
      <name val="Times New Roman"/>
      <family val="1"/>
    </font>
    <font>
      <i/>
      <sz val="20"/>
      <name val="Arial"/>
      <family val="2"/>
    </font>
    <font>
      <b/>
      <sz val="18"/>
      <name val="Helvetica;Arial"/>
      <family val="2"/>
    </font>
    <font>
      <b/>
      <sz val="12"/>
      <name val="Helvetica;Arial"/>
      <family val="2"/>
    </font>
    <font>
      <sz val="20"/>
      <name val="Arial"/>
      <family val="2"/>
    </font>
    <font>
      <u val="single"/>
      <sz val="20"/>
      <name val="Arial"/>
      <family val="2"/>
    </font>
    <font>
      <b/>
      <u val="single"/>
      <sz val="20"/>
      <name val="Comic Sans MS"/>
      <family val="4"/>
    </font>
    <font>
      <b/>
      <u val="single"/>
      <sz val="28"/>
      <name val="Arial"/>
      <family val="2"/>
    </font>
    <font>
      <b/>
      <sz val="28"/>
      <name val="Arial"/>
      <family val="2"/>
    </font>
    <font>
      <b/>
      <sz val="20"/>
      <name val="Arial"/>
      <family val="2"/>
    </font>
    <font>
      <sz val="20"/>
      <name val="Comic Sans MS"/>
      <family val="4"/>
    </font>
    <font>
      <sz val="20"/>
      <color indexed="8"/>
      <name val="Comic Sans MS"/>
      <family val="4"/>
    </font>
    <font>
      <b/>
      <sz val="20"/>
      <name val="Comic Sans MS"/>
      <family val="4"/>
    </font>
    <font>
      <i/>
      <sz val="17"/>
      <color indexed="10"/>
      <name val="Comic Sans MS"/>
      <family val="4"/>
    </font>
    <font>
      <sz val="17"/>
      <color indexed="10"/>
      <name val="Comic Sans MS"/>
      <family val="4"/>
    </font>
    <font>
      <sz val="15"/>
      <color indexed="8"/>
      <name val="Comic Sans MS"/>
      <family val="4"/>
    </font>
    <font>
      <sz val="12"/>
      <name val="Comic Sans MS"/>
      <family val="4"/>
    </font>
    <font>
      <b/>
      <i/>
      <sz val="19"/>
      <name val="Arial"/>
      <family val="2"/>
    </font>
    <font>
      <b/>
      <i/>
      <sz val="19"/>
      <name val="Comic Sans MS"/>
      <family val="4"/>
    </font>
    <font>
      <b/>
      <i/>
      <sz val="10"/>
      <name val="Arial"/>
      <family val="2"/>
    </font>
    <font>
      <sz val="19"/>
      <name val="Comic Sans MS"/>
      <family val="4"/>
    </font>
    <font>
      <sz val="22"/>
      <name val="Comic Sans MS"/>
      <family val="4"/>
    </font>
    <font>
      <i/>
      <sz val="12"/>
      <name val="Comic Sans MS"/>
      <family val="4"/>
    </font>
    <font>
      <b/>
      <sz val="20"/>
      <color indexed="8"/>
      <name val="Comic Sans MS"/>
      <family val="4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62"/>
      <name val="Arial"/>
      <family val="2"/>
    </font>
    <font>
      <b/>
      <sz val="11"/>
      <color indexed="10"/>
      <name val="Arial"/>
      <family val="2"/>
    </font>
    <font>
      <b/>
      <sz val="11"/>
      <color indexed="17"/>
      <name val="Arial"/>
      <family val="2"/>
    </font>
    <font>
      <b/>
      <sz val="11"/>
      <color indexed="6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18"/>
      <name val="Arial"/>
      <family val="2"/>
    </font>
    <font>
      <sz val="14"/>
      <color indexed="12"/>
      <name val="Arial"/>
      <family val="2"/>
    </font>
    <font>
      <b/>
      <sz val="16"/>
      <color indexed="10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5"/>
      <name val="Arial"/>
      <family val="2"/>
    </font>
    <font>
      <sz val="12"/>
      <color indexed="8"/>
      <name val="Arial"/>
      <family val="2"/>
    </font>
    <font>
      <sz val="12"/>
      <color indexed="8"/>
      <name val="Comic Sans MS"/>
      <family val="4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sz val="12"/>
      <color indexed="36"/>
      <name val="Arial"/>
      <family val="2"/>
    </font>
    <font>
      <b/>
      <sz val="12"/>
      <color indexed="20"/>
      <name val="Arial"/>
      <family val="2"/>
    </font>
    <font>
      <b/>
      <u val="single"/>
      <sz val="16"/>
      <name val="Comic Sans MS"/>
      <family val="4"/>
    </font>
    <font>
      <b/>
      <sz val="15"/>
      <name val="Comic Sans MS"/>
      <family val="4"/>
    </font>
    <font>
      <sz val="16"/>
      <name val="Comic Sans MS"/>
      <family val="4"/>
    </font>
    <font>
      <b/>
      <sz val="16"/>
      <name val="Comic Sans MS"/>
      <family val="4"/>
    </font>
    <font>
      <sz val="16"/>
      <name val="Arial"/>
      <family val="2"/>
    </font>
    <font>
      <sz val="12"/>
      <color indexed="8"/>
      <name val="Times New Roman"/>
      <family val="1"/>
    </font>
    <font>
      <sz val="36"/>
      <name val="Arial"/>
      <family val="2"/>
    </font>
    <font>
      <sz val="10"/>
      <name val="Comic Sans MS"/>
      <family val="4"/>
    </font>
    <font>
      <i/>
      <sz val="19"/>
      <name val="Comic Sans MS"/>
      <family val="4"/>
    </font>
    <font>
      <i/>
      <sz val="19"/>
      <name val="Arial"/>
      <family val="2"/>
    </font>
    <font>
      <i/>
      <sz val="10"/>
      <name val="Arial"/>
      <family val="2"/>
    </font>
    <font>
      <sz val="17"/>
      <color indexed="10"/>
      <name val="Arial"/>
      <family val="2"/>
    </font>
    <font>
      <b/>
      <sz val="18"/>
      <color indexed="10"/>
      <name val="Arial"/>
      <family val="2"/>
    </font>
    <font>
      <b/>
      <sz val="19"/>
      <name val="Comic Sans MS"/>
      <family val="4"/>
    </font>
    <font>
      <b/>
      <sz val="1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00072813034"/>
        <bgColor indexed="64"/>
      </patternFill>
    </fill>
  </fills>
  <borders count="10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ck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hair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>
        <color indexed="8"/>
      </right>
      <top style="thin"/>
      <bottom style="thin">
        <color indexed="8"/>
      </bottom>
    </border>
    <border diagonalUp="1" diagonalDown="1"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 diagonalUp="1" diagonalDown="1"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/>
    </border>
    <border diagonalUp="1" diagonalDown="1"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 style="thin"/>
    </border>
    <border diagonalUp="1" diagonalDown="1">
      <left style="medium">
        <color indexed="8"/>
      </left>
      <right style="thin">
        <color indexed="8"/>
      </right>
      <top>
        <color indexed="63"/>
      </top>
      <bottom style="thin">
        <color indexed="8"/>
      </bottom>
      <diagonal style="thin"/>
    </border>
    <border diagonalUp="1" diagonalDown="1">
      <left style="thin">
        <color indexed="8"/>
      </left>
      <right style="medium">
        <color indexed="8"/>
      </right>
      <top>
        <color indexed="63"/>
      </top>
      <bottom style="hair">
        <color indexed="8"/>
      </bottom>
      <diagonal style="thin"/>
    </border>
    <border diagonalUp="1" diagonalDown="1"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 style="thin"/>
    </border>
    <border>
      <left style="thin">
        <color indexed="8"/>
      </left>
      <right style="medium"/>
      <top style="medium"/>
      <bottom style="hair">
        <color indexed="8"/>
      </bottom>
    </border>
    <border diagonalUp="1" diagonalDown="1">
      <left style="thin">
        <color indexed="8"/>
      </left>
      <right style="medium">
        <color indexed="8"/>
      </right>
      <top>
        <color indexed="63"/>
      </top>
      <bottom style="thin">
        <color indexed="8"/>
      </bottom>
      <diagonal style="thin"/>
    </border>
    <border diagonalUp="1" diagonalDown="1">
      <left style="thin">
        <color indexed="8"/>
      </left>
      <right style="medium"/>
      <top style="thin">
        <color indexed="8"/>
      </top>
      <bottom style="hair">
        <color indexed="8"/>
      </bottom>
      <diagonal style="thin"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 style="thin">
        <color indexed="8"/>
      </left>
      <right style="medium"/>
      <top style="thin">
        <color indexed="8"/>
      </top>
      <bottom style="hair">
        <color indexed="8"/>
      </bottom>
      <diagonal style="thin">
        <color indexed="8"/>
      </diagonal>
    </border>
    <border diagonalUp="1" diagonalDown="1">
      <left style="medium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 diagonalUp="1" diagonalDown="1">
      <left style="thin">
        <color indexed="8"/>
      </left>
      <right style="medium"/>
      <top>
        <color indexed="63"/>
      </top>
      <bottom style="hair">
        <color indexed="8"/>
      </bottom>
      <diagonal style="thin">
        <color indexed="8"/>
      </diagonal>
    </border>
    <border diagonalUp="1" diagonalDown="1">
      <left style="thin"/>
      <right style="medium">
        <color indexed="8"/>
      </right>
      <top style="thin"/>
      <bottom style="thin">
        <color indexed="8"/>
      </bottom>
      <diagonal style="thin">
        <color indexed="8"/>
      </diagonal>
    </border>
    <border diagonalUp="1" diagonalDown="1">
      <left style="thin">
        <color indexed="8"/>
      </left>
      <right style="medium"/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 style="thin">
        <color indexed="8"/>
      </diagonal>
    </border>
    <border diagonalUp="1" diagonalDown="1">
      <left style="thin">
        <color indexed="8"/>
      </left>
      <right style="medium">
        <color indexed="8"/>
      </right>
      <top>
        <color indexed="63"/>
      </top>
      <bottom style="thin">
        <color indexed="8"/>
      </bottom>
      <diagonal style="thin">
        <color indexed="8"/>
      </diagonal>
    </border>
    <border diagonalUp="1" diagonalDown="1"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 style="thin">
        <color indexed="8"/>
      </diagonal>
    </border>
    <border diagonalUp="1" diagonalDown="1">
      <left style="thin">
        <color indexed="8"/>
      </left>
      <right style="medium">
        <color indexed="8"/>
      </right>
      <top>
        <color indexed="63"/>
      </top>
      <bottom style="hair">
        <color indexed="8"/>
      </bottom>
      <diagonal style="thin">
        <color indexed="8"/>
      </diagonal>
    </border>
    <border diagonalUp="1" diagonalDown="1">
      <left>
        <color indexed="63"/>
      </left>
      <right style="medium"/>
      <top style="medium">
        <color indexed="8"/>
      </top>
      <bottom style="medium"/>
      <diagonal style="thin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0" fillId="4" borderId="3" applyNumberFormat="0" applyAlignment="0" applyProtection="0"/>
    <xf numFmtId="0" fontId="6" fillId="3" borderId="1" applyNumberFormat="0" applyAlignment="0" applyProtection="0"/>
    <xf numFmtId="0" fontId="7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8" borderId="0" applyNumberFormat="0" applyBorder="0" applyAlignment="0" applyProtection="0"/>
    <xf numFmtId="9" fontId="0" fillId="0" borderId="0" applyFill="0" applyBorder="0" applyAlignment="0" applyProtection="0"/>
    <xf numFmtId="0" fontId="9" fillId="16" borderId="0" applyNumberFormat="0" applyBorder="0" applyAlignment="0" applyProtection="0"/>
    <xf numFmtId="0" fontId="10" fillId="2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17" borderId="9" applyNumberFormat="0" applyAlignment="0" applyProtection="0"/>
  </cellStyleXfs>
  <cellXfs count="248">
    <xf numFmtId="0" fontId="0" fillId="0" borderId="0" xfId="0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1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justify"/>
    </xf>
    <xf numFmtId="0" fontId="22" fillId="0" borderId="0" xfId="0" applyFont="1" applyAlignment="1">
      <alignment horizontal="center"/>
    </xf>
    <xf numFmtId="1" fontId="22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22" fillId="0" borderId="0" xfId="0" applyFont="1" applyAlignment="1">
      <alignment vertical="center"/>
    </xf>
    <xf numFmtId="1" fontId="22" fillId="0" borderId="0" xfId="0" applyNumberFormat="1" applyFont="1" applyAlignment="1">
      <alignment vertical="center"/>
    </xf>
    <xf numFmtId="0" fontId="28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 applyProtection="1">
      <alignment horizontal="center" vertical="center"/>
      <protection locked="0"/>
    </xf>
    <xf numFmtId="167" fontId="35" fillId="0" borderId="0" xfId="0" applyNumberFormat="1" applyFont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horizontal="left"/>
      <protection locked="0"/>
    </xf>
    <xf numFmtId="0" fontId="35" fillId="0" borderId="0" xfId="0" applyFont="1" applyAlignment="1" applyProtection="1">
      <alignment/>
      <protection locked="0"/>
    </xf>
    <xf numFmtId="0" fontId="35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horizontal="right"/>
      <protection locked="0"/>
    </xf>
    <xf numFmtId="0" fontId="37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0" fontId="39" fillId="0" borderId="0" xfId="0" applyFont="1" applyAlignment="1">
      <alignment horizontal="right"/>
    </xf>
    <xf numFmtId="0" fontId="40" fillId="0" borderId="0" xfId="0" applyFont="1" applyAlignment="1" applyProtection="1">
      <alignment/>
      <protection locked="0"/>
    </xf>
    <xf numFmtId="1" fontId="0" fillId="0" borderId="0" xfId="0" applyNumberFormat="1" applyAlignment="1" applyProtection="1">
      <alignment vertical="center"/>
      <protection locked="0"/>
    </xf>
    <xf numFmtId="0" fontId="40" fillId="0" borderId="0" xfId="0" applyFont="1" applyAlignment="1" applyProtection="1">
      <alignment horizontal="center"/>
      <protection locked="0"/>
    </xf>
    <xf numFmtId="0" fontId="28" fillId="0" borderId="0" xfId="0" applyFont="1" applyAlignment="1">
      <alignment horizontal="right"/>
    </xf>
    <xf numFmtId="0" fontId="41" fillId="0" borderId="0" xfId="0" applyFont="1" applyAlignment="1">
      <alignment vertical="center"/>
    </xf>
    <xf numFmtId="1" fontId="42" fillId="0" borderId="0" xfId="0" applyNumberFormat="1" applyFont="1" applyAlignment="1" applyProtection="1">
      <alignment horizontal="center" vertical="center"/>
      <protection locked="0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166" fontId="54" fillId="0" borderId="0" xfId="0" applyNumberFormat="1" applyFont="1" applyAlignment="1">
      <alignment horizontal="center" wrapText="1"/>
    </xf>
    <xf numFmtId="166" fontId="60" fillId="0" borderId="0" xfId="0" applyNumberFormat="1" applyFont="1" applyAlignment="1">
      <alignment horizontal="center" vertical="center"/>
    </xf>
    <xf numFmtId="0" fontId="59" fillId="0" borderId="14" xfId="0" applyFont="1" applyBorder="1" applyAlignment="1" applyProtection="1">
      <alignment horizontal="center" vertical="center"/>
      <protection hidden="1"/>
    </xf>
    <xf numFmtId="166" fontId="59" fillId="0" borderId="14" xfId="0" applyNumberFormat="1" applyFont="1" applyBorder="1" applyAlignment="1" applyProtection="1">
      <alignment horizontal="center" vertical="center"/>
      <protection hidden="1"/>
    </xf>
    <xf numFmtId="1" fontId="60" fillId="6" borderId="15" xfId="0" applyNumberFormat="1" applyFont="1" applyFill="1" applyBorder="1" applyAlignment="1" applyProtection="1">
      <alignment horizontal="center" vertical="center"/>
      <protection locked="0"/>
    </xf>
    <xf numFmtId="166" fontId="51" fillId="0" borderId="0" xfId="0" applyNumberFormat="1" applyFont="1" applyAlignment="1" applyProtection="1">
      <alignment horizontal="center" vertical="center"/>
      <protection hidden="1"/>
    </xf>
    <xf numFmtId="0" fontId="59" fillId="0" borderId="16" xfId="0" applyFont="1" applyBorder="1" applyAlignment="1" applyProtection="1">
      <alignment horizontal="center" vertical="center"/>
      <protection hidden="1"/>
    </xf>
    <xf numFmtId="166" fontId="59" fillId="0" borderId="16" xfId="0" applyNumberFormat="1" applyFont="1" applyBorder="1" applyAlignment="1" applyProtection="1">
      <alignment horizontal="center" vertical="center"/>
      <protection hidden="1"/>
    </xf>
    <xf numFmtId="1" fontId="60" fillId="6" borderId="17" xfId="0" applyNumberFormat="1" applyFont="1" applyFill="1" applyBorder="1" applyAlignment="1" applyProtection="1">
      <alignment horizontal="center" vertical="center"/>
      <protection locked="0"/>
    </xf>
    <xf numFmtId="1" fontId="60" fillId="6" borderId="18" xfId="0" applyNumberFormat="1" applyFont="1" applyFill="1" applyBorder="1" applyAlignment="1" applyProtection="1">
      <alignment horizontal="center" vertical="center"/>
      <protection locked="0"/>
    </xf>
    <xf numFmtId="0" fontId="60" fillId="0" borderId="19" xfId="0" applyFont="1" applyBorder="1" applyAlignment="1" applyProtection="1">
      <alignment horizontal="center" vertical="center"/>
      <protection hidden="1"/>
    </xf>
    <xf numFmtId="1" fontId="60" fillId="0" borderId="20" xfId="0" applyNumberFormat="1" applyFont="1" applyBorder="1" applyAlignment="1" applyProtection="1">
      <alignment horizontal="center" vertical="center" shrinkToFit="1"/>
      <protection locked="0"/>
    </xf>
    <xf numFmtId="0" fontId="60" fillId="0" borderId="20" xfId="0" applyFont="1" applyBorder="1" applyAlignment="1" applyProtection="1">
      <alignment horizontal="center" vertical="center" shrinkToFit="1"/>
      <protection hidden="1"/>
    </xf>
    <xf numFmtId="1" fontId="60" fillId="0" borderId="0" xfId="0" applyNumberFormat="1" applyFont="1" applyAlignment="1" applyProtection="1">
      <alignment horizontal="center" vertical="center" shrinkToFit="1"/>
      <protection locked="0"/>
    </xf>
    <xf numFmtId="0" fontId="60" fillId="0" borderId="0" xfId="0" applyFont="1" applyAlignment="1" applyProtection="1">
      <alignment horizontal="center" vertical="center" shrinkToFit="1"/>
      <protection hidden="1"/>
    </xf>
    <xf numFmtId="166" fontId="51" fillId="0" borderId="0" xfId="0" applyNumberFormat="1" applyFont="1" applyAlignment="1" applyProtection="1">
      <alignment horizontal="center" vertical="center" shrinkToFit="1"/>
      <protection hidden="1"/>
    </xf>
    <xf numFmtId="0" fontId="0" fillId="0" borderId="0" xfId="0" applyAlignment="1">
      <alignment vertical="center" shrinkToFit="1"/>
    </xf>
    <xf numFmtId="0" fontId="62" fillId="0" borderId="21" xfId="0" applyFont="1" applyBorder="1" applyAlignment="1" applyProtection="1">
      <alignment horizontal="center" vertical="center"/>
      <protection hidden="1"/>
    </xf>
    <xf numFmtId="0" fontId="59" fillId="0" borderId="21" xfId="0" applyFont="1" applyBorder="1" applyAlignment="1" applyProtection="1">
      <alignment horizontal="center" vertical="center"/>
      <protection hidden="1"/>
    </xf>
    <xf numFmtId="1" fontId="60" fillId="0" borderId="21" xfId="0" applyNumberFormat="1" applyFont="1" applyBorder="1" applyAlignment="1" applyProtection="1">
      <alignment horizontal="center" vertical="center"/>
      <protection locked="0"/>
    </xf>
    <xf numFmtId="0" fontId="60" fillId="0" borderId="21" xfId="0" applyFont="1" applyBorder="1" applyAlignment="1" applyProtection="1">
      <alignment horizontal="center" vertical="center"/>
      <protection hidden="1"/>
    </xf>
    <xf numFmtId="0" fontId="60" fillId="0" borderId="22" xfId="0" applyFont="1" applyBorder="1" applyAlignment="1" applyProtection="1">
      <alignment horizontal="center" vertical="center"/>
      <protection hidden="1"/>
    </xf>
    <xf numFmtId="0" fontId="59" fillId="0" borderId="23" xfId="0" applyFont="1" applyBorder="1" applyAlignment="1" applyProtection="1">
      <alignment horizontal="left" vertical="center"/>
      <protection hidden="1"/>
    </xf>
    <xf numFmtId="0" fontId="60" fillId="0" borderId="24" xfId="0" applyFont="1" applyBorder="1" applyAlignment="1" applyProtection="1">
      <alignment horizontal="center" vertical="center"/>
      <protection hidden="1"/>
    </xf>
    <xf numFmtId="1" fontId="60" fillId="0" borderId="25" xfId="0" applyNumberFormat="1" applyFont="1" applyBorder="1" applyAlignment="1" applyProtection="1">
      <alignment horizontal="center" vertical="center"/>
      <protection locked="0"/>
    </xf>
    <xf numFmtId="168" fontId="59" fillId="0" borderId="16" xfId="0" applyNumberFormat="1" applyFont="1" applyBorder="1" applyAlignment="1" applyProtection="1">
      <alignment horizontal="center" vertical="center"/>
      <protection hidden="1"/>
    </xf>
    <xf numFmtId="1" fontId="60" fillId="0" borderId="25" xfId="0" applyNumberFormat="1" applyFont="1" applyBorder="1" applyAlignment="1" applyProtection="1">
      <alignment horizontal="center"/>
      <protection locked="0"/>
    </xf>
    <xf numFmtId="0" fontId="60" fillId="0" borderId="25" xfId="0" applyFont="1" applyBorder="1" applyAlignment="1" applyProtection="1">
      <alignment horizontal="center"/>
      <protection hidden="1"/>
    </xf>
    <xf numFmtId="1" fontId="60" fillId="0" borderId="21" xfId="0" applyNumberFormat="1" applyFont="1" applyBorder="1" applyAlignment="1" applyProtection="1">
      <alignment horizontal="center"/>
      <protection locked="0"/>
    </xf>
    <xf numFmtId="0" fontId="60" fillId="0" borderId="22" xfId="0" applyFont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1" fontId="60" fillId="0" borderId="26" xfId="0" applyNumberFormat="1" applyFont="1" applyBorder="1" applyAlignment="1" applyProtection="1">
      <alignment horizontal="center"/>
      <protection hidden="1"/>
    </xf>
    <xf numFmtId="0" fontId="60" fillId="0" borderId="26" xfId="0" applyFont="1" applyBorder="1" applyAlignment="1" applyProtection="1">
      <alignment horizontal="center"/>
      <protection hidden="1"/>
    </xf>
    <xf numFmtId="1" fontId="60" fillId="0" borderId="26" xfId="0" applyNumberFormat="1" applyFont="1" applyBorder="1" applyAlignment="1" applyProtection="1">
      <alignment horizontal="center"/>
      <protection locked="0"/>
    </xf>
    <xf numFmtId="0" fontId="69" fillId="0" borderId="0" xfId="0" applyFont="1" applyAlignment="1">
      <alignment horizontal="left"/>
    </xf>
    <xf numFmtId="0" fontId="70" fillId="0" borderId="0" xfId="0" applyFont="1" applyAlignment="1">
      <alignment/>
    </xf>
    <xf numFmtId="0" fontId="71" fillId="0" borderId="0" xfId="0" applyFont="1" applyAlignment="1">
      <alignment horizontal="left"/>
    </xf>
    <xf numFmtId="0" fontId="72" fillId="0" borderId="0" xfId="0" applyFont="1" applyAlignment="1">
      <alignment/>
    </xf>
    <xf numFmtId="0" fontId="71" fillId="0" borderId="0" xfId="0" applyFont="1" applyAlignment="1">
      <alignment/>
    </xf>
    <xf numFmtId="0" fontId="60" fillId="0" borderId="0" xfId="0" applyFont="1" applyAlignment="1">
      <alignment horizontal="right" vertical="center"/>
    </xf>
    <xf numFmtId="168" fontId="52" fillId="0" borderId="0" xfId="0" applyNumberFormat="1" applyFont="1" applyAlignment="1">
      <alignment horizontal="center" vertical="center"/>
    </xf>
    <xf numFmtId="168" fontId="60" fillId="0" borderId="0" xfId="0" applyNumberFormat="1" applyFont="1" applyAlignment="1">
      <alignment horizontal="right" vertical="center"/>
    </xf>
    <xf numFmtId="168" fontId="60" fillId="0" borderId="0" xfId="0" applyNumberFormat="1" applyFont="1" applyAlignment="1">
      <alignment horizontal="center" vertical="center"/>
    </xf>
    <xf numFmtId="0" fontId="65" fillId="9" borderId="0" xfId="0" applyFont="1" applyFill="1" applyAlignment="1">
      <alignment horizontal="center" vertical="center"/>
    </xf>
    <xf numFmtId="168" fontId="51" fillId="0" borderId="0" xfId="0" applyNumberFormat="1" applyFont="1" applyAlignment="1">
      <alignment horizontal="center" vertical="center"/>
    </xf>
    <xf numFmtId="0" fontId="66" fillId="11" borderId="0" xfId="0" applyFont="1" applyFill="1" applyAlignment="1">
      <alignment horizontal="center" vertical="center"/>
    </xf>
    <xf numFmtId="1" fontId="51" fillId="0" borderId="0" xfId="0" applyNumberFormat="1" applyFont="1" applyAlignment="1">
      <alignment horizontal="center" vertical="center"/>
    </xf>
    <xf numFmtId="0" fontId="73" fillId="0" borderId="0" xfId="0" applyFont="1" applyAlignment="1">
      <alignment vertical="center"/>
    </xf>
    <xf numFmtId="0" fontId="62" fillId="0" borderId="0" xfId="0" applyFont="1" applyAlignment="1" applyProtection="1">
      <alignment vertical="center"/>
      <protection locked="0"/>
    </xf>
    <xf numFmtId="0" fontId="64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1" fontId="44" fillId="0" borderId="0" xfId="0" applyNumberFormat="1" applyFont="1" applyAlignment="1">
      <alignment vertical="center"/>
    </xf>
    <xf numFmtId="0" fontId="76" fillId="0" borderId="0" xfId="0" applyFont="1" applyAlignment="1">
      <alignment vertical="center"/>
    </xf>
    <xf numFmtId="1" fontId="76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0" fontId="78" fillId="0" borderId="0" xfId="0" applyFont="1" applyAlignment="1" applyProtection="1">
      <alignment/>
      <protection locked="0"/>
    </xf>
    <xf numFmtId="0" fontId="78" fillId="0" borderId="0" xfId="0" applyFont="1" applyAlignment="1" applyProtection="1">
      <alignment vertical="center"/>
      <protection locked="0"/>
    </xf>
    <xf numFmtId="0" fontId="77" fillId="0" borderId="0" xfId="0" applyFont="1" applyAlignment="1" applyProtection="1">
      <alignment horizontal="right"/>
      <protection locked="0"/>
    </xf>
    <xf numFmtId="0" fontId="79" fillId="0" borderId="0" xfId="0" applyFont="1" applyAlignment="1" applyProtection="1">
      <alignment vertical="center"/>
      <protection locked="0"/>
    </xf>
    <xf numFmtId="0" fontId="78" fillId="0" borderId="0" xfId="0" applyFont="1" applyAlignment="1" applyProtection="1">
      <alignment horizontal="center" vertical="center"/>
      <protection locked="0"/>
    </xf>
    <xf numFmtId="0" fontId="0" fillId="18" borderId="0" xfId="0" applyFill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167" fontId="47" fillId="0" borderId="3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54" fillId="0" borderId="33" xfId="0" applyFont="1" applyBorder="1" applyAlignment="1">
      <alignment horizontal="center" vertical="center"/>
    </xf>
    <xf numFmtId="0" fontId="55" fillId="0" borderId="33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53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51" fillId="0" borderId="40" xfId="0" applyFont="1" applyBorder="1" applyAlignment="1">
      <alignment horizontal="center" vertical="center" wrapText="1"/>
    </xf>
    <xf numFmtId="0" fontId="51" fillId="0" borderId="41" xfId="0" applyFont="1" applyBorder="1" applyAlignment="1">
      <alignment horizontal="center" vertical="center" wrapText="1"/>
    </xf>
    <xf numFmtId="1" fontId="44" fillId="0" borderId="42" xfId="0" applyNumberFormat="1" applyFont="1" applyBorder="1" applyAlignment="1">
      <alignment horizontal="center" vertical="center" wrapText="1"/>
    </xf>
    <xf numFmtId="167" fontId="53" fillId="0" borderId="43" xfId="0" applyNumberFormat="1" applyFont="1" applyBorder="1" applyAlignment="1" applyProtection="1">
      <alignment horizontal="center" vertical="center" wrapText="1"/>
      <protection locked="0"/>
    </xf>
    <xf numFmtId="1" fontId="44" fillId="0" borderId="44" xfId="0" applyNumberFormat="1" applyFont="1" applyBorder="1" applyAlignment="1">
      <alignment horizontal="center" vertical="center" wrapText="1"/>
    </xf>
    <xf numFmtId="0" fontId="58" fillId="0" borderId="45" xfId="0" applyFont="1" applyBorder="1" applyAlignment="1" applyProtection="1">
      <alignment horizontal="left" vertical="center"/>
      <protection hidden="1"/>
    </xf>
    <xf numFmtId="0" fontId="59" fillId="0" borderId="0" xfId="0" applyFont="1" applyAlignment="1" applyProtection="1">
      <alignment vertical="center"/>
      <protection hidden="1"/>
    </xf>
    <xf numFmtId="0" fontId="60" fillId="0" borderId="46" xfId="0" applyFont="1" applyBorder="1" applyAlignment="1" applyProtection="1">
      <alignment horizontal="center" vertical="center"/>
      <protection hidden="1"/>
    </xf>
    <xf numFmtId="0" fontId="58" fillId="0" borderId="27" xfId="0" applyFont="1" applyBorder="1" applyAlignment="1" applyProtection="1">
      <alignment horizontal="left" vertical="center"/>
      <protection hidden="1"/>
    </xf>
    <xf numFmtId="0" fontId="59" fillId="0" borderId="46" xfId="0" applyFont="1" applyBorder="1" applyAlignment="1" applyProtection="1">
      <alignment horizontal="left" vertical="center"/>
      <protection hidden="1"/>
    </xf>
    <xf numFmtId="0" fontId="61" fillId="0" borderId="45" xfId="0" applyFont="1" applyBorder="1" applyAlignment="1" applyProtection="1">
      <alignment horizontal="left" vertical="center"/>
      <protection hidden="1"/>
    </xf>
    <xf numFmtId="0" fontId="59" fillId="0" borderId="45" xfId="0" applyFont="1" applyBorder="1" applyAlignment="1" applyProtection="1">
      <alignment horizontal="left" vertical="center"/>
      <protection hidden="1"/>
    </xf>
    <xf numFmtId="0" fontId="61" fillId="0" borderId="27" xfId="0" applyFont="1" applyBorder="1" applyAlignment="1" applyProtection="1">
      <alignment horizontal="left" vertical="center"/>
      <protection hidden="1"/>
    </xf>
    <xf numFmtId="0" fontId="61" fillId="0" borderId="47" xfId="0" applyFont="1" applyBorder="1" applyAlignment="1" applyProtection="1">
      <alignment horizontal="left" vertical="center"/>
      <protection hidden="1"/>
    </xf>
    <xf numFmtId="0" fontId="54" fillId="0" borderId="48" xfId="0" applyFont="1" applyBorder="1" applyAlignment="1">
      <alignment horizontal="right" vertical="center"/>
    </xf>
    <xf numFmtId="0" fontId="0" fillId="0" borderId="49" xfId="0" applyBorder="1" applyAlignment="1">
      <alignment horizontal="center" vertical="center"/>
    </xf>
    <xf numFmtId="0" fontId="60" fillId="0" borderId="49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1" fontId="60" fillId="0" borderId="50" xfId="0" applyNumberFormat="1" applyFont="1" applyBorder="1" applyAlignment="1" applyProtection="1">
      <alignment horizontal="center" vertical="center"/>
      <protection hidden="1"/>
    </xf>
    <xf numFmtId="0" fontId="65" fillId="9" borderId="51" xfId="0" applyFont="1" applyFill="1" applyBorder="1" applyAlignment="1" applyProtection="1">
      <alignment horizontal="center" vertical="center"/>
      <protection hidden="1"/>
    </xf>
    <xf numFmtId="1" fontId="51" fillId="0" borderId="50" xfId="0" applyNumberFormat="1" applyFont="1" applyBorder="1" applyAlignment="1" applyProtection="1">
      <alignment horizontal="center" vertical="center"/>
      <protection locked="0"/>
    </xf>
    <xf numFmtId="0" fontId="66" fillId="11" borderId="51" xfId="0" applyFont="1" applyFill="1" applyBorder="1" applyAlignment="1" applyProtection="1">
      <alignment horizontal="center" vertical="center"/>
      <protection hidden="1"/>
    </xf>
    <xf numFmtId="0" fontId="81" fillId="0" borderId="52" xfId="0" applyFont="1" applyBorder="1" applyAlignment="1" applyProtection="1">
      <alignment horizontal="left" vertical="center"/>
      <protection hidden="1"/>
    </xf>
    <xf numFmtId="0" fontId="59" fillId="0" borderId="53" xfId="0" applyFont="1" applyBorder="1" applyAlignment="1" applyProtection="1">
      <alignment horizontal="center" vertical="center"/>
      <protection hidden="1"/>
    </xf>
    <xf numFmtId="166" fontId="59" fillId="0" borderId="0" xfId="0" applyNumberFormat="1" applyFont="1" applyAlignment="1" applyProtection="1">
      <alignment horizontal="center" vertical="center"/>
      <protection hidden="1"/>
    </xf>
    <xf numFmtId="1" fontId="60" fillId="0" borderId="0" xfId="0" applyNumberFormat="1" applyFont="1" applyAlignment="1" applyProtection="1">
      <alignment horizontal="center" vertical="center"/>
      <protection locked="0"/>
    </xf>
    <xf numFmtId="1" fontId="60" fillId="0" borderId="53" xfId="0" applyNumberFormat="1" applyFont="1" applyBorder="1" applyAlignment="1" applyProtection="1">
      <alignment horizontal="center" vertical="center"/>
      <protection locked="0"/>
    </xf>
    <xf numFmtId="1" fontId="60" fillId="0" borderId="54" xfId="0" applyNumberFormat="1" applyFont="1" applyBorder="1" applyAlignment="1" applyProtection="1">
      <alignment horizontal="center" vertical="center"/>
      <protection locked="0"/>
    </xf>
    <xf numFmtId="1" fontId="60" fillId="0" borderId="54" xfId="0" applyNumberFormat="1" applyFont="1" applyBorder="1" applyAlignment="1" applyProtection="1">
      <alignment horizontal="center" vertical="center"/>
      <protection hidden="1"/>
    </xf>
    <xf numFmtId="0" fontId="59" fillId="0" borderId="55" xfId="0" applyFont="1" applyBorder="1" applyAlignment="1" applyProtection="1">
      <alignment horizontal="center" vertical="center"/>
      <protection hidden="1"/>
    </xf>
    <xf numFmtId="166" fontId="59" fillId="0" borderId="56" xfId="0" applyNumberFormat="1" applyFont="1" applyBorder="1" applyAlignment="1" applyProtection="1">
      <alignment horizontal="center" vertical="center"/>
      <protection hidden="1"/>
    </xf>
    <xf numFmtId="1" fontId="60" fillId="6" borderId="57" xfId="0" applyNumberFormat="1" applyFont="1" applyFill="1" applyBorder="1" applyAlignment="1" applyProtection="1">
      <alignment horizontal="center" vertical="center"/>
      <protection locked="0"/>
    </xf>
    <xf numFmtId="1" fontId="60" fillId="6" borderId="55" xfId="0" applyNumberFormat="1" applyFont="1" applyFill="1" applyBorder="1" applyAlignment="1" applyProtection="1">
      <alignment horizontal="center" vertical="center"/>
      <protection locked="0"/>
    </xf>
    <xf numFmtId="167" fontId="53" fillId="0" borderId="58" xfId="0" applyNumberFormat="1" applyFont="1" applyBorder="1" applyAlignment="1" applyProtection="1">
      <alignment horizontal="center" vertical="center" wrapText="1"/>
      <protection locked="0"/>
    </xf>
    <xf numFmtId="1" fontId="44" fillId="0" borderId="59" xfId="0" applyNumberFormat="1" applyFont="1" applyBorder="1" applyAlignment="1">
      <alignment horizontal="center" vertical="center" wrapText="1"/>
    </xf>
    <xf numFmtId="1" fontId="60" fillId="6" borderId="60" xfId="0" applyNumberFormat="1" applyFont="1" applyFill="1" applyBorder="1" applyAlignment="1" applyProtection="1">
      <alignment horizontal="center" vertical="center"/>
      <protection locked="0"/>
    </xf>
    <xf numFmtId="0" fontId="67" fillId="7" borderId="51" xfId="0" applyFont="1" applyFill="1" applyBorder="1" applyAlignment="1" applyProtection="1">
      <alignment horizontal="center" vertical="center"/>
      <protection hidden="1"/>
    </xf>
    <xf numFmtId="0" fontId="68" fillId="19" borderId="51" xfId="0" applyFont="1" applyFill="1" applyBorder="1" applyAlignment="1" applyProtection="1">
      <alignment horizontal="center" vertical="center"/>
      <protection hidden="1"/>
    </xf>
    <xf numFmtId="0" fontId="67" fillId="7" borderId="0" xfId="0" applyFont="1" applyFill="1" applyAlignment="1">
      <alignment horizontal="center" vertical="center"/>
    </xf>
    <xf numFmtId="0" fontId="68" fillId="19" borderId="0" xfId="0" applyFont="1" applyFill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60" fillId="0" borderId="61" xfId="0" applyFont="1" applyBorder="1" applyAlignment="1" applyProtection="1">
      <alignment horizontal="center" vertical="center"/>
      <protection hidden="1"/>
    </xf>
    <xf numFmtId="0" fontId="60" fillId="0" borderId="35" xfId="0" applyFont="1" applyBorder="1" applyAlignment="1" applyProtection="1">
      <alignment horizontal="center" vertical="center" shrinkToFit="1"/>
      <protection hidden="1"/>
    </xf>
    <xf numFmtId="0" fontId="60" fillId="0" borderId="61" xfId="0" applyFont="1" applyBorder="1" applyAlignment="1" applyProtection="1">
      <alignment horizontal="center"/>
      <protection hidden="1"/>
    </xf>
    <xf numFmtId="0" fontId="60" fillId="0" borderId="62" xfId="0" applyFont="1" applyBorder="1" applyAlignment="1" applyProtection="1">
      <alignment horizontal="center"/>
      <protection hidden="1"/>
    </xf>
    <xf numFmtId="0" fontId="60" fillId="0" borderId="63" xfId="0" applyFont="1" applyBorder="1" applyAlignment="1" applyProtection="1">
      <alignment horizontal="center" vertical="center"/>
      <protection hidden="1"/>
    </xf>
    <xf numFmtId="0" fontId="60" fillId="0" borderId="64" xfId="0" applyFont="1" applyBorder="1" applyAlignment="1" applyProtection="1">
      <alignment horizontal="center" vertical="center"/>
      <protection hidden="1"/>
    </xf>
    <xf numFmtId="0" fontId="60" fillId="0" borderId="0" xfId="0" applyFont="1" applyAlignment="1" applyProtection="1">
      <alignment horizontal="center" vertical="center"/>
      <protection hidden="1"/>
    </xf>
    <xf numFmtId="0" fontId="60" fillId="0" borderId="65" xfId="0" applyFont="1" applyBorder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horizontal="center"/>
      <protection hidden="1"/>
    </xf>
    <xf numFmtId="0" fontId="75" fillId="0" borderId="0" xfId="0" applyFont="1" applyAlignment="1">
      <alignment vertical="center"/>
    </xf>
    <xf numFmtId="167" fontId="78" fillId="0" borderId="0" xfId="0" applyNumberFormat="1" applyFont="1" applyAlignment="1" applyProtection="1">
      <alignment horizontal="center" vertical="center"/>
      <protection locked="0"/>
    </xf>
    <xf numFmtId="0" fontId="77" fillId="0" borderId="0" xfId="0" applyFont="1" applyAlignment="1" applyProtection="1">
      <alignment horizontal="left"/>
      <protection hidden="1"/>
    </xf>
    <xf numFmtId="0" fontId="83" fillId="0" borderId="0" xfId="0" applyFont="1" applyAlignment="1" applyProtection="1">
      <alignment horizontal="center" vertical="center"/>
      <protection locked="0"/>
    </xf>
    <xf numFmtId="167" fontId="83" fillId="0" borderId="0" xfId="0" applyNumberFormat="1" applyFont="1" applyAlignment="1" applyProtection="1">
      <alignment horizontal="center" vertical="center"/>
      <protection locked="0"/>
    </xf>
    <xf numFmtId="0" fontId="82" fillId="0" borderId="0" xfId="0" applyFont="1" applyAlignment="1" applyProtection="1">
      <alignment horizontal="left"/>
      <protection locked="0"/>
    </xf>
    <xf numFmtId="1" fontId="60" fillId="6" borderId="66" xfId="0" applyNumberFormat="1" applyFont="1" applyFill="1" applyBorder="1" applyAlignment="1" applyProtection="1">
      <alignment horizontal="center" vertical="center"/>
      <protection locked="0"/>
    </xf>
    <xf numFmtId="0" fontId="60" fillId="0" borderId="67" xfId="0" applyFont="1" applyBorder="1" applyAlignment="1" applyProtection="1">
      <alignment horizontal="center" vertical="center"/>
      <protection hidden="1"/>
    </xf>
    <xf numFmtId="0" fontId="60" fillId="0" borderId="0" xfId="0" applyFont="1" applyBorder="1" applyAlignment="1" applyProtection="1">
      <alignment horizontal="center" vertical="center"/>
      <protection hidden="1"/>
    </xf>
    <xf numFmtId="0" fontId="60" fillId="0" borderId="35" xfId="0" applyFont="1" applyBorder="1" applyAlignment="1" applyProtection="1">
      <alignment horizontal="center" vertical="center"/>
      <protection hidden="1"/>
    </xf>
    <xf numFmtId="0" fontId="60" fillId="0" borderId="68" xfId="0" applyFont="1" applyBorder="1" applyAlignment="1" applyProtection="1">
      <alignment horizontal="center" vertical="center"/>
      <protection hidden="1"/>
    </xf>
    <xf numFmtId="0" fontId="60" fillId="0" borderId="69" xfId="0" applyFont="1" applyBorder="1" applyAlignment="1" applyProtection="1">
      <alignment horizontal="center" vertical="center"/>
      <protection hidden="1"/>
    </xf>
    <xf numFmtId="1" fontId="60" fillId="0" borderId="0" xfId="0" applyNumberFormat="1" applyFont="1" applyBorder="1" applyAlignment="1" applyProtection="1">
      <alignment horizontal="center" vertical="center"/>
      <protection locked="0"/>
    </xf>
    <xf numFmtId="0" fontId="60" fillId="0" borderId="70" xfId="0" applyFont="1" applyBorder="1" applyAlignment="1" applyProtection="1">
      <alignment horizontal="center" vertical="center"/>
      <protection hidden="1"/>
    </xf>
    <xf numFmtId="1" fontId="60" fillId="0" borderId="20" xfId="0" applyNumberFormat="1" applyFont="1" applyBorder="1" applyAlignment="1" applyProtection="1">
      <alignment horizontal="center" vertical="center"/>
      <protection locked="0"/>
    </xf>
    <xf numFmtId="0" fontId="60" fillId="0" borderId="71" xfId="0" applyFont="1" applyBorder="1" applyAlignment="1" applyProtection="1">
      <alignment horizontal="center" vertical="center"/>
      <protection hidden="1"/>
    </xf>
    <xf numFmtId="1" fontId="60" fillId="6" borderId="72" xfId="0" applyNumberFormat="1" applyFont="1" applyFill="1" applyBorder="1" applyAlignment="1" applyProtection="1">
      <alignment horizontal="center" vertical="center"/>
      <protection locked="0"/>
    </xf>
    <xf numFmtId="0" fontId="60" fillId="0" borderId="73" xfId="0" applyFont="1" applyBorder="1" applyAlignment="1" applyProtection="1">
      <alignment horizontal="center" vertical="center"/>
      <protection hidden="1"/>
    </xf>
    <xf numFmtId="1" fontId="60" fillId="6" borderId="74" xfId="0" applyNumberFormat="1" applyFont="1" applyFill="1" applyBorder="1" applyAlignment="1" applyProtection="1">
      <alignment horizontal="center" vertical="center"/>
      <protection locked="0"/>
    </xf>
    <xf numFmtId="0" fontId="60" fillId="0" borderId="75" xfId="0" applyFont="1" applyBorder="1" applyAlignment="1" applyProtection="1">
      <alignment horizontal="center" vertical="center"/>
      <protection hidden="1"/>
    </xf>
    <xf numFmtId="0" fontId="60" fillId="0" borderId="76" xfId="0" applyFont="1" applyBorder="1" applyAlignment="1" applyProtection="1">
      <alignment horizontal="center" vertical="center"/>
      <protection hidden="1"/>
    </xf>
    <xf numFmtId="167" fontId="53" fillId="0" borderId="77" xfId="0" applyNumberFormat="1" applyFont="1" applyBorder="1" applyAlignment="1" applyProtection="1">
      <alignment horizontal="center" vertical="center" wrapText="1"/>
      <protection locked="0"/>
    </xf>
    <xf numFmtId="0" fontId="60" fillId="0" borderId="78" xfId="0" applyFont="1" applyBorder="1" applyAlignment="1" applyProtection="1">
      <alignment horizontal="center" vertical="center" wrapText="1"/>
      <protection hidden="1"/>
    </xf>
    <xf numFmtId="0" fontId="60" fillId="0" borderId="79" xfId="0" applyFont="1" applyBorder="1" applyAlignment="1" applyProtection="1">
      <alignment horizontal="center" vertical="center"/>
      <protection hidden="1"/>
    </xf>
    <xf numFmtId="0" fontId="60" fillId="0" borderId="67" xfId="0" applyFont="1" applyBorder="1" applyAlignment="1" applyProtection="1">
      <alignment horizontal="center" vertical="center" wrapText="1"/>
      <protection hidden="1"/>
    </xf>
    <xf numFmtId="0" fontId="60" fillId="0" borderId="80" xfId="0" applyFont="1" applyBorder="1" applyAlignment="1" applyProtection="1">
      <alignment horizontal="center" vertical="center"/>
      <protection hidden="1"/>
    </xf>
    <xf numFmtId="1" fontId="60" fillId="6" borderId="81" xfId="0" applyNumberFormat="1" applyFont="1" applyFill="1" applyBorder="1" applyAlignment="1" applyProtection="1">
      <alignment horizontal="center" vertical="center"/>
      <protection locked="0"/>
    </xf>
    <xf numFmtId="0" fontId="60" fillId="0" borderId="82" xfId="0" applyFont="1" applyBorder="1" applyAlignment="1" applyProtection="1">
      <alignment horizontal="center" vertical="center"/>
      <protection hidden="1"/>
    </xf>
    <xf numFmtId="1" fontId="60" fillId="6" borderId="83" xfId="0" applyNumberFormat="1" applyFont="1" applyFill="1" applyBorder="1" applyAlignment="1" applyProtection="1">
      <alignment horizontal="center" vertical="center"/>
      <protection locked="0"/>
    </xf>
    <xf numFmtId="0" fontId="60" fillId="0" borderId="84" xfId="0" applyFont="1" applyBorder="1" applyAlignment="1" applyProtection="1">
      <alignment horizontal="center" vertical="center"/>
      <protection hidden="1"/>
    </xf>
    <xf numFmtId="1" fontId="60" fillId="6" borderId="85" xfId="0" applyNumberFormat="1" applyFont="1" applyFill="1" applyBorder="1" applyAlignment="1" applyProtection="1">
      <alignment horizontal="center" vertical="center"/>
      <protection locked="0"/>
    </xf>
    <xf numFmtId="0" fontId="60" fillId="0" borderId="86" xfId="0" applyFont="1" applyBorder="1" applyAlignment="1" applyProtection="1">
      <alignment horizontal="center" vertical="center"/>
      <protection hidden="1"/>
    </xf>
    <xf numFmtId="0" fontId="60" fillId="0" borderId="87" xfId="0" applyFont="1" applyBorder="1" applyAlignment="1" applyProtection="1">
      <alignment horizontal="center" vertical="center"/>
      <protection hidden="1"/>
    </xf>
    <xf numFmtId="0" fontId="60" fillId="0" borderId="88" xfId="0" applyFont="1" applyBorder="1" applyAlignment="1" applyProtection="1">
      <alignment horizontal="center" vertical="center"/>
      <protection hidden="1"/>
    </xf>
    <xf numFmtId="0" fontId="60" fillId="0" borderId="89" xfId="0" applyFont="1" applyBorder="1" applyAlignment="1" applyProtection="1">
      <alignment horizontal="center" vertical="center"/>
      <protection hidden="1"/>
    </xf>
    <xf numFmtId="0" fontId="60" fillId="0" borderId="90" xfId="0" applyFont="1" applyBorder="1" applyAlignment="1" applyProtection="1">
      <alignment horizontal="center" vertical="center"/>
      <protection hidden="1"/>
    </xf>
    <xf numFmtId="0" fontId="60" fillId="0" borderId="91" xfId="0" applyFont="1" applyBorder="1" applyAlignment="1" applyProtection="1">
      <alignment horizontal="center" vertical="center"/>
      <protection hidden="1"/>
    </xf>
    <xf numFmtId="0" fontId="60" fillId="0" borderId="92" xfId="0" applyFont="1" applyBorder="1" applyAlignment="1" applyProtection="1">
      <alignment horizontal="center" vertical="center"/>
      <protection hidden="1"/>
    </xf>
    <xf numFmtId="0" fontId="61" fillId="3" borderId="93" xfId="0" applyFont="1" applyFill="1" applyBorder="1" applyAlignment="1" applyProtection="1">
      <alignment horizontal="center" vertical="center"/>
      <protection hidden="1"/>
    </xf>
    <xf numFmtId="0" fontId="61" fillId="3" borderId="94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80" fillId="6" borderId="0" xfId="0" applyFont="1" applyFill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56" fillId="20" borderId="95" xfId="0" applyFont="1" applyFill="1" applyBorder="1" applyAlignment="1" applyProtection="1">
      <alignment horizontal="center" vertical="center"/>
      <protection locked="0"/>
    </xf>
    <xf numFmtId="0" fontId="56" fillId="20" borderId="96" xfId="0" applyFont="1" applyFill="1" applyBorder="1" applyAlignment="1" applyProtection="1">
      <alignment horizontal="center" vertical="center"/>
      <protection locked="0"/>
    </xf>
    <xf numFmtId="0" fontId="52" fillId="20" borderId="97" xfId="0" applyFont="1" applyFill="1" applyBorder="1" applyAlignment="1" applyProtection="1">
      <alignment horizontal="center" vertical="center"/>
      <protection locked="0"/>
    </xf>
    <xf numFmtId="0" fontId="27" fillId="20" borderId="98" xfId="0" applyFont="1" applyFill="1" applyBorder="1" applyAlignment="1" applyProtection="1">
      <alignment horizontal="center" vertical="center"/>
      <protection locked="0"/>
    </xf>
    <xf numFmtId="0" fontId="27" fillId="20" borderId="99" xfId="0" applyFont="1" applyFill="1" applyBorder="1" applyAlignment="1" applyProtection="1">
      <alignment horizontal="center" vertical="center"/>
      <protection locked="0"/>
    </xf>
    <xf numFmtId="0" fontId="22" fillId="20" borderId="96" xfId="0" applyFont="1" applyFill="1" applyBorder="1" applyAlignment="1" applyProtection="1">
      <alignment horizontal="center" vertical="center"/>
      <protection locked="0"/>
    </xf>
    <xf numFmtId="0" fontId="63" fillId="0" borderId="100" xfId="0" applyFont="1" applyBorder="1" applyAlignment="1">
      <alignment horizontal="center" vertical="top"/>
    </xf>
    <xf numFmtId="0" fontId="63" fillId="0" borderId="101" xfId="0" applyFont="1" applyBorder="1" applyAlignment="1">
      <alignment horizontal="center" vertical="top"/>
    </xf>
    <xf numFmtId="0" fontId="63" fillId="0" borderId="45" xfId="0" applyFont="1" applyBorder="1" applyAlignment="1">
      <alignment horizontal="center" vertical="top"/>
    </xf>
    <xf numFmtId="0" fontId="63" fillId="0" borderId="21" xfId="0" applyFont="1" applyBorder="1" applyAlignment="1">
      <alignment horizontal="center" vertical="top"/>
    </xf>
    <xf numFmtId="0" fontId="63" fillId="0" borderId="45" xfId="0" applyFont="1" applyBorder="1" applyAlignment="1">
      <alignment horizontal="center" vertical="center" wrapText="1" shrinkToFit="1"/>
    </xf>
    <xf numFmtId="0" fontId="63" fillId="0" borderId="21" xfId="0" applyFont="1" applyBorder="1" applyAlignment="1">
      <alignment horizontal="center" vertical="center" shrinkToFit="1"/>
    </xf>
    <xf numFmtId="0" fontId="51" fillId="0" borderId="102" xfId="0" applyFont="1" applyBorder="1" applyAlignment="1" applyProtection="1">
      <alignment horizontal="center" vertical="top" wrapText="1"/>
      <protection locked="0"/>
    </xf>
    <xf numFmtId="0" fontId="51" fillId="0" borderId="103" xfId="0" applyFont="1" applyBorder="1" applyAlignment="1" applyProtection="1">
      <alignment horizontal="center" vertical="top" wrapText="1"/>
      <protection locked="0"/>
    </xf>
    <xf numFmtId="0" fontId="56" fillId="20" borderId="99" xfId="0" applyFont="1" applyFill="1" applyBorder="1" applyAlignment="1" applyProtection="1">
      <alignment horizontal="center" vertical="center"/>
      <protection locked="0"/>
    </xf>
    <xf numFmtId="0" fontId="51" fillId="0" borderId="104" xfId="0" applyFont="1" applyBorder="1" applyAlignment="1" applyProtection="1">
      <alignment horizontal="center" vertical="top" wrapText="1"/>
      <protection locked="0"/>
    </xf>
    <xf numFmtId="0" fontId="51" fillId="0" borderId="105" xfId="0" applyFont="1" applyBorder="1" applyAlignment="1" applyProtection="1">
      <alignment horizontal="center" vertical="top" wrapText="1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996633"/>
      <rgbColor rgb="006B2394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B80047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C1900"/>
      <rgbColor rgb="00993300"/>
      <rgbColor rgb="00993366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0</xdr:col>
      <xdr:colOff>981075</xdr:colOff>
      <xdr:row>3</xdr:row>
      <xdr:rowOff>333375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9715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ermesurlatour@orange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8"/>
  <sheetViews>
    <sheetView tabSelected="1" view="pageBreakPreview" zoomScale="60" zoomScaleNormal="60" zoomScalePageLayoutView="60" workbookViewId="0" topLeftCell="A55">
      <selection activeCell="O73" sqref="O73"/>
    </sheetView>
  </sheetViews>
  <sheetFormatPr defaultColWidth="11.421875" defaultRowHeight="12.75"/>
  <cols>
    <col min="1" max="1" width="37.140625" style="0" customWidth="1"/>
    <col min="2" max="2" width="26.57421875" style="0" customWidth="1"/>
    <col min="3" max="3" width="19.57421875" style="0" customWidth="1"/>
    <col min="4" max="4" width="15.421875" style="0" customWidth="1"/>
    <col min="5" max="5" width="5.140625" style="1" customWidth="1"/>
    <col min="6" max="6" width="12.8515625" style="0" customWidth="1"/>
    <col min="7" max="7" width="5.140625" style="1" customWidth="1"/>
    <col min="8" max="8" width="12.421875" style="0" customWidth="1"/>
    <col min="9" max="9" width="5.140625" style="1" customWidth="1"/>
    <col min="10" max="10" width="13.57421875" style="0" customWidth="1"/>
    <col min="11" max="11" width="5.140625" style="1" customWidth="1"/>
    <col min="12" max="12" width="13.140625" style="0" customWidth="1"/>
    <col min="13" max="13" width="5.421875" style="0" customWidth="1"/>
    <col min="14" max="14" width="14.421875" style="0" customWidth="1"/>
    <col min="15" max="15" width="12.57421875" style="2" customWidth="1"/>
    <col min="16" max="19" width="21.57421875" style="0" customWidth="1"/>
  </cols>
  <sheetData>
    <row r="1" spans="4:15" s="3" customFormat="1" ht="27.75" customHeight="1">
      <c r="D1" s="4"/>
      <c r="E1" s="5" t="s">
        <v>134</v>
      </c>
      <c r="G1" s="6"/>
      <c r="I1" s="6"/>
      <c r="K1" s="6"/>
      <c r="O1" s="7"/>
    </row>
    <row r="2" spans="4:15" s="3" customFormat="1" ht="27.75" customHeight="1">
      <c r="D2" s="4"/>
      <c r="E2" s="8" t="s">
        <v>103</v>
      </c>
      <c r="G2" s="6"/>
      <c r="I2" s="6"/>
      <c r="K2" s="6"/>
      <c r="O2" s="7"/>
    </row>
    <row r="3" spans="5:15" s="3" customFormat="1" ht="27.75" customHeight="1">
      <c r="E3" s="42" t="s">
        <v>135</v>
      </c>
      <c r="G3" s="6"/>
      <c r="I3" s="6"/>
      <c r="K3" s="6"/>
      <c r="O3" s="7"/>
    </row>
    <row r="4" spans="5:15" s="3" customFormat="1" ht="27.75" customHeight="1">
      <c r="E4" s="6"/>
      <c r="G4" s="6"/>
      <c r="I4" s="6"/>
      <c r="K4" s="6"/>
      <c r="O4" s="7"/>
    </row>
    <row r="5" spans="1:15" s="3" customFormat="1" ht="27.75" customHeight="1">
      <c r="A5" s="9"/>
      <c r="D5" s="10"/>
      <c r="E5" s="11" t="s">
        <v>71</v>
      </c>
      <c r="G5" s="6"/>
      <c r="H5" s="107"/>
      <c r="I5" s="104"/>
      <c r="J5" s="103"/>
      <c r="K5" s="104"/>
      <c r="L5" s="103"/>
      <c r="O5" s="7"/>
    </row>
    <row r="6" spans="5:15" s="3" customFormat="1" ht="27.75" customHeight="1">
      <c r="E6" s="12" t="s">
        <v>0</v>
      </c>
      <c r="G6" s="6"/>
      <c r="I6" s="6"/>
      <c r="K6" s="6"/>
      <c r="O6" s="7"/>
    </row>
    <row r="7" spans="5:15" s="3" customFormat="1" ht="27.75" customHeight="1">
      <c r="E7" s="12" t="s">
        <v>100</v>
      </c>
      <c r="G7" s="6"/>
      <c r="I7" s="6"/>
      <c r="K7" s="6"/>
      <c r="O7" s="7"/>
    </row>
    <row r="8" spans="5:15" s="3" customFormat="1" ht="27.75" customHeight="1">
      <c r="E8" s="12" t="s">
        <v>1</v>
      </c>
      <c r="G8" s="6"/>
      <c r="I8" s="6"/>
      <c r="K8" s="6"/>
      <c r="O8" s="7"/>
    </row>
    <row r="9" spans="5:15" s="3" customFormat="1" ht="27.75" customHeight="1">
      <c r="E9" s="12"/>
      <c r="G9" s="6"/>
      <c r="I9" s="6"/>
      <c r="K9" s="6"/>
      <c r="O9" s="7"/>
    </row>
    <row r="10" spans="5:15" s="3" customFormat="1" ht="27.75" customHeight="1">
      <c r="E10" s="123" t="s">
        <v>122</v>
      </c>
      <c r="G10" s="6"/>
      <c r="I10" s="6"/>
      <c r="K10" s="6"/>
      <c r="O10" s="7"/>
    </row>
    <row r="11" spans="5:15" s="3" customFormat="1" ht="27.75" customHeight="1">
      <c r="E11" s="6"/>
      <c r="G11" s="6"/>
      <c r="I11" s="6"/>
      <c r="K11" s="6"/>
      <c r="O11" s="7"/>
    </row>
    <row r="12" spans="5:15" s="3" customFormat="1" ht="27.75" customHeight="1">
      <c r="E12" s="13" t="s">
        <v>2</v>
      </c>
      <c r="G12" s="6"/>
      <c r="I12" s="6"/>
      <c r="K12" s="6"/>
      <c r="O12" s="7"/>
    </row>
    <row r="13" spans="5:15" s="3" customFormat="1" ht="27.75" customHeight="1">
      <c r="E13" s="13"/>
      <c r="G13" s="6"/>
      <c r="I13" s="6"/>
      <c r="K13" s="6"/>
      <c r="O13" s="7"/>
    </row>
    <row r="14" spans="1:11" s="3" customFormat="1" ht="27.75" customHeight="1">
      <c r="A14" s="14" t="s">
        <v>101</v>
      </c>
      <c r="E14" s="13"/>
      <c r="G14" s="6"/>
      <c r="I14" s="6"/>
      <c r="K14" s="6"/>
    </row>
    <row r="15" spans="1:11" s="3" customFormat="1" ht="27.75" customHeight="1">
      <c r="A15" s="15"/>
      <c r="E15" s="13"/>
      <c r="G15" s="6"/>
      <c r="I15" s="6"/>
      <c r="K15" s="6"/>
    </row>
    <row r="16" spans="1:13" s="3" customFormat="1" ht="27.75" customHeight="1">
      <c r="A16" s="105"/>
      <c r="B16" s="105"/>
      <c r="C16" s="105"/>
      <c r="D16" s="105"/>
      <c r="E16" s="16" t="s">
        <v>70</v>
      </c>
      <c r="F16" s="105"/>
      <c r="G16" s="106"/>
      <c r="H16" s="105"/>
      <c r="I16" s="106"/>
      <c r="J16" s="105"/>
      <c r="K16" s="106"/>
      <c r="L16" s="105"/>
      <c r="M16" s="105"/>
    </row>
    <row r="17" spans="1:13" s="3" customFormat="1" ht="27.75" customHeight="1">
      <c r="A17" s="105"/>
      <c r="B17" s="105"/>
      <c r="C17" s="105"/>
      <c r="D17" s="105"/>
      <c r="E17" s="16" t="s">
        <v>91</v>
      </c>
      <c r="F17" s="105"/>
      <c r="G17" s="106"/>
      <c r="H17" s="105"/>
      <c r="I17" s="106"/>
      <c r="J17" s="105"/>
      <c r="K17" s="106"/>
      <c r="L17" s="105"/>
      <c r="M17" s="105"/>
    </row>
    <row r="18" spans="5:11" s="3" customFormat="1" ht="27.75" customHeight="1">
      <c r="E18" s="16"/>
      <c r="G18" s="6"/>
      <c r="I18" s="6"/>
      <c r="K18" s="6"/>
    </row>
    <row r="19" spans="1:11" s="3" customFormat="1" ht="27.75" customHeight="1">
      <c r="A19" s="17" t="s">
        <v>73</v>
      </c>
      <c r="E19"/>
      <c r="G19" s="6"/>
      <c r="I19" s="6"/>
      <c r="K19" s="6"/>
    </row>
    <row r="20" spans="5:11" s="18" customFormat="1" ht="27.75" customHeight="1">
      <c r="E20" s="16" t="s">
        <v>74</v>
      </c>
      <c r="G20" s="19"/>
      <c r="I20" s="19"/>
      <c r="K20" s="19"/>
    </row>
    <row r="21" s="18" customFormat="1" ht="27.75" customHeight="1">
      <c r="E21" s="16" t="s">
        <v>120</v>
      </c>
    </row>
    <row r="22" spans="1:14" s="3" customFormat="1" ht="27.75" customHeight="1">
      <c r="A22" s="227" t="s">
        <v>119</v>
      </c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</row>
    <row r="23" spans="4:11" s="3" customFormat="1" ht="27.75" customHeight="1">
      <c r="D23" s="21"/>
      <c r="E23" s="22"/>
      <c r="G23" s="6"/>
      <c r="I23" s="6"/>
      <c r="K23" s="6"/>
    </row>
    <row r="24" spans="1:11" s="3" customFormat="1" ht="27.75" customHeight="1">
      <c r="A24" s="20"/>
      <c r="E24" s="23" t="s">
        <v>92</v>
      </c>
      <c r="G24" s="6"/>
      <c r="I24" s="6"/>
      <c r="K24" s="6"/>
    </row>
    <row r="25" spans="5:11" s="3" customFormat="1" ht="27.75" customHeight="1">
      <c r="E25" s="16"/>
      <c r="G25" s="6"/>
      <c r="I25" s="6"/>
      <c r="K25" s="6"/>
    </row>
    <row r="26" spans="7:11" s="3" customFormat="1" ht="27.75" customHeight="1">
      <c r="G26" s="6"/>
      <c r="I26" s="6"/>
      <c r="K26" s="6"/>
    </row>
    <row r="27" spans="5:11" s="3" customFormat="1" ht="27.75" customHeight="1">
      <c r="E27" s="24"/>
      <c r="G27" s="6"/>
      <c r="I27" s="6"/>
      <c r="K27" s="6"/>
    </row>
    <row r="28" spans="1:11" s="3" customFormat="1" ht="27.75" customHeight="1">
      <c r="A28" s="14" t="s">
        <v>3</v>
      </c>
      <c r="E28" s="24"/>
      <c r="G28" s="6"/>
      <c r="I28" s="6"/>
      <c r="K28" s="6"/>
    </row>
    <row r="29" spans="5:11" s="3" customFormat="1" ht="27.75" customHeight="1">
      <c r="E29" s="16"/>
      <c r="G29" s="6"/>
      <c r="I29" s="6"/>
      <c r="K29" s="6"/>
    </row>
    <row r="30" spans="5:11" s="3" customFormat="1" ht="27.75" customHeight="1">
      <c r="E30" s="16" t="s">
        <v>75</v>
      </c>
      <c r="G30" s="6"/>
      <c r="I30" s="6"/>
      <c r="K30" s="6"/>
    </row>
    <row r="31" spans="5:11" s="3" customFormat="1" ht="27.75" customHeight="1">
      <c r="E31" s="25" t="s">
        <v>76</v>
      </c>
      <c r="G31" s="6"/>
      <c r="I31" s="6"/>
      <c r="K31" s="6"/>
    </row>
    <row r="32" spans="5:11" s="3" customFormat="1" ht="27.75" customHeight="1">
      <c r="E32" s="24"/>
      <c r="G32" s="6"/>
      <c r="I32" s="6"/>
      <c r="K32" s="6"/>
    </row>
    <row r="33" spans="1:11" s="3" customFormat="1" ht="27.75" customHeight="1">
      <c r="A33"/>
      <c r="E33" s="186" t="s">
        <v>116</v>
      </c>
      <c r="G33" s="6"/>
      <c r="I33" s="6"/>
      <c r="K33" s="6"/>
    </row>
    <row r="34" spans="1:11" s="3" customFormat="1" ht="27.75" customHeight="1">
      <c r="A34" s="26"/>
      <c r="E34" s="186" t="s">
        <v>117</v>
      </c>
      <c r="G34" s="6"/>
      <c r="I34" s="6"/>
      <c r="K34" s="6"/>
    </row>
    <row r="35" spans="5:15" s="3" customFormat="1" ht="27.75" customHeight="1">
      <c r="E35" s="186" t="s">
        <v>118</v>
      </c>
      <c r="G35" s="6"/>
      <c r="I35" s="6"/>
      <c r="K35" s="6"/>
      <c r="O35" s="7"/>
    </row>
    <row r="36" spans="5:15" s="3" customFormat="1" ht="27.75" customHeight="1">
      <c r="E36" s="6"/>
      <c r="G36" s="6"/>
      <c r="I36" s="6"/>
      <c r="K36" s="6"/>
      <c r="O36" s="7"/>
    </row>
    <row r="37" spans="5:15" s="3" customFormat="1" ht="27.75" customHeight="1">
      <c r="E37" s="6"/>
      <c r="G37" s="6"/>
      <c r="I37" s="6"/>
      <c r="K37" s="6"/>
      <c r="O37" s="7"/>
    </row>
    <row r="38" spans="1:15" s="3" customFormat="1" ht="27.75" customHeight="1">
      <c r="A38" s="18" t="s">
        <v>4</v>
      </c>
      <c r="B38"/>
      <c r="C38"/>
      <c r="E38" s="16"/>
      <c r="G38" s="6"/>
      <c r="I38" s="6"/>
      <c r="K38" s="6"/>
      <c r="O38" s="7"/>
    </row>
    <row r="39" spans="2:15" s="3" customFormat="1" ht="27.75" customHeight="1">
      <c r="B39" s="27"/>
      <c r="C39" s="28"/>
      <c r="D39" s="29"/>
      <c r="E39" s="30"/>
      <c r="F39" s="31"/>
      <c r="G39" s="32"/>
      <c r="H39" s="31"/>
      <c r="I39" s="32"/>
      <c r="J39" s="33"/>
      <c r="K39" s="6"/>
      <c r="O39" s="7"/>
    </row>
    <row r="40" spans="1:15" s="3" customFormat="1" ht="27.75" customHeight="1">
      <c r="A40" s="112" t="s">
        <v>121</v>
      </c>
      <c r="B40" s="188">
        <v>45244</v>
      </c>
      <c r="C40" s="189" t="s">
        <v>99</v>
      </c>
      <c r="E40" s="37"/>
      <c r="F40" s="35"/>
      <c r="G40" s="38"/>
      <c r="H40" s="35"/>
      <c r="I40" s="39"/>
      <c r="J40" s="35"/>
      <c r="K40" s="36"/>
      <c r="M40" s="36"/>
      <c r="O40" s="7"/>
    </row>
    <row r="41" spans="1:15" s="3" customFormat="1" ht="27.75" customHeight="1">
      <c r="A41" s="112" t="s">
        <v>121</v>
      </c>
      <c r="B41" s="188">
        <v>45300</v>
      </c>
      <c r="C41" s="189" t="s">
        <v>99</v>
      </c>
      <c r="D41" s="34"/>
      <c r="E41" s="108"/>
      <c r="F41" s="109"/>
      <c r="G41" s="110"/>
      <c r="H41" s="109"/>
      <c r="I41" s="110"/>
      <c r="J41" s="111"/>
      <c r="K41" s="36"/>
      <c r="M41" s="36"/>
      <c r="O41" s="36"/>
    </row>
    <row r="42" spans="1:15" s="3" customFormat="1" ht="27.75" customHeight="1">
      <c r="A42" s="112" t="s">
        <v>121</v>
      </c>
      <c r="B42" s="188">
        <v>45328</v>
      </c>
      <c r="C42" s="189" t="s">
        <v>99</v>
      </c>
      <c r="E42" s="37"/>
      <c r="F42" s="35"/>
      <c r="G42" s="38"/>
      <c r="H42" s="35"/>
      <c r="I42" s="39"/>
      <c r="J42" s="35"/>
      <c r="K42" s="36"/>
      <c r="M42" s="36"/>
      <c r="O42" s="7"/>
    </row>
    <row r="43" spans="1:15" s="3" customFormat="1" ht="27.75" customHeight="1">
      <c r="A43" s="190" t="s">
        <v>121</v>
      </c>
      <c r="B43" s="191">
        <v>45370</v>
      </c>
      <c r="C43" s="192" t="s">
        <v>90</v>
      </c>
      <c r="D43" s="34"/>
      <c r="E43" s="108"/>
      <c r="F43" s="109"/>
      <c r="G43" s="110"/>
      <c r="H43" s="109"/>
      <c r="I43" s="110"/>
      <c r="J43" s="111"/>
      <c r="K43" s="36"/>
      <c r="M43" s="36"/>
      <c r="O43" s="36"/>
    </row>
    <row r="44" spans="1:15" s="3" customFormat="1" ht="27.75" customHeight="1">
      <c r="A44" s="190"/>
      <c r="B44" s="191"/>
      <c r="C44" s="192"/>
      <c r="D44" s="34"/>
      <c r="E44" s="37"/>
      <c r="F44" s="35"/>
      <c r="G44" s="38"/>
      <c r="H44" s="35"/>
      <c r="I44" s="39"/>
      <c r="J44" s="35"/>
      <c r="K44" s="6"/>
      <c r="O44" s="7"/>
    </row>
    <row r="45" spans="3:15" s="3" customFormat="1" ht="27.75" customHeight="1">
      <c r="C45" s="41"/>
      <c r="E45" s="16"/>
      <c r="G45" s="40"/>
      <c r="I45" s="6"/>
      <c r="K45" s="6"/>
      <c r="O45" s="7"/>
    </row>
    <row r="46" spans="3:15" s="3" customFormat="1" ht="27.75" customHeight="1">
      <c r="C46" s="41"/>
      <c r="D46" s="187"/>
      <c r="E46" s="187"/>
      <c r="F46" s="187"/>
      <c r="G46" s="187"/>
      <c r="H46" s="187"/>
      <c r="I46" s="6"/>
      <c r="K46" s="6"/>
      <c r="O46" s="7"/>
    </row>
    <row r="47" spans="3:15" s="3" customFormat="1" ht="27.75" customHeight="1">
      <c r="C47" s="41"/>
      <c r="D47" s="187"/>
      <c r="E47" s="187"/>
      <c r="F47" s="187"/>
      <c r="G47" s="187"/>
      <c r="H47" s="187"/>
      <c r="I47" s="6"/>
      <c r="K47" s="6"/>
      <c r="O47" s="7"/>
    </row>
    <row r="48" spans="3:15" s="3" customFormat="1" ht="27.75" customHeight="1">
      <c r="C48" s="41"/>
      <c r="E48" s="16"/>
      <c r="G48" s="40"/>
      <c r="I48" s="6"/>
      <c r="K48" s="6"/>
      <c r="O48" s="7"/>
    </row>
    <row r="49" spans="3:15" s="3" customFormat="1" ht="27.75" customHeight="1">
      <c r="C49" s="41"/>
      <c r="E49" s="16"/>
      <c r="G49" s="40"/>
      <c r="I49" s="6"/>
      <c r="K49" s="6"/>
      <c r="O49" s="7"/>
    </row>
    <row r="50" spans="3:15" s="3" customFormat="1" ht="27.75" customHeight="1">
      <c r="C50" s="41"/>
      <c r="E50" s="16"/>
      <c r="G50" s="40"/>
      <c r="I50" s="6"/>
      <c r="K50" s="6"/>
      <c r="O50" s="7"/>
    </row>
    <row r="51" spans="3:15" s="3" customFormat="1" ht="27.75" customHeight="1">
      <c r="C51" s="41"/>
      <c r="E51" s="16"/>
      <c r="G51" s="40"/>
      <c r="I51" s="6"/>
      <c r="K51" s="6"/>
      <c r="O51" s="7"/>
    </row>
    <row r="52" spans="3:15" s="3" customFormat="1" ht="27.75" customHeight="1">
      <c r="C52" s="41"/>
      <c r="E52" s="16"/>
      <c r="G52" s="40"/>
      <c r="I52" s="6"/>
      <c r="K52" s="6"/>
      <c r="O52" s="7"/>
    </row>
    <row r="53" spans="5:15" s="3" customFormat="1" ht="30" customHeight="1">
      <c r="E53" s="5" t="s">
        <v>134</v>
      </c>
      <c r="G53" s="6"/>
      <c r="I53" s="6"/>
      <c r="K53" s="6"/>
      <c r="M53" s="228" t="s">
        <v>123</v>
      </c>
      <c r="N53" s="228"/>
      <c r="O53" s="7"/>
    </row>
    <row r="54" spans="5:11" s="3" customFormat="1" ht="22.5" customHeight="1" thickBot="1">
      <c r="E54" s="42" t="s">
        <v>135</v>
      </c>
      <c r="G54" s="6"/>
      <c r="I54" s="6"/>
      <c r="K54" s="6"/>
    </row>
    <row r="55" spans="5:14" s="3" customFormat="1" ht="22.5" customHeight="1">
      <c r="E55" s="6"/>
      <c r="G55" s="6"/>
      <c r="H55"/>
      <c r="I55" s="21"/>
      <c r="J55" s="121" t="s">
        <v>5</v>
      </c>
      <c r="K55" s="43"/>
      <c r="L55" s="119" t="s">
        <v>5</v>
      </c>
      <c r="M55" s="44"/>
      <c r="N55" s="117" t="s">
        <v>5</v>
      </c>
    </row>
    <row r="56" spans="5:16" s="3" customFormat="1" ht="19.5" customHeight="1" thickBot="1">
      <c r="E56" s="6"/>
      <c r="G56" s="6"/>
      <c r="H56"/>
      <c r="I56" s="21"/>
      <c r="J56" s="122" t="s">
        <v>6</v>
      </c>
      <c r="K56" s="21"/>
      <c r="L56" s="120" t="s">
        <v>102</v>
      </c>
      <c r="M56" s="45"/>
      <c r="N56" s="118" t="s">
        <v>7</v>
      </c>
      <c r="P56" s="7"/>
    </row>
    <row r="57" spans="1:16" s="3" customFormat="1" ht="19.5" customHeight="1" thickBot="1" thickTop="1">
      <c r="A57" s="46" t="s">
        <v>8</v>
      </c>
      <c r="B57" s="234"/>
      <c r="C57" s="234"/>
      <c r="D57" s="234"/>
      <c r="E57" s="234"/>
      <c r="F57" s="234"/>
      <c r="G57" s="6"/>
      <c r="H57" s="229" t="s">
        <v>89</v>
      </c>
      <c r="I57" s="47"/>
      <c r="J57" s="132"/>
      <c r="K57" s="133" t="s">
        <v>6</v>
      </c>
      <c r="L57" s="134"/>
      <c r="M57" s="134"/>
      <c r="N57" s="135"/>
      <c r="P57" s="7"/>
    </row>
    <row r="58" spans="1:16" s="3" customFormat="1" ht="19.5" customHeight="1">
      <c r="A58" s="48" t="s">
        <v>9</v>
      </c>
      <c r="B58" s="235"/>
      <c r="C58" s="235"/>
      <c r="D58" s="235"/>
      <c r="E58" s="235"/>
      <c r="F58" s="235"/>
      <c r="G58" s="6"/>
      <c r="H58" s="229"/>
      <c r="I58" s="49"/>
      <c r="J58" s="124"/>
      <c r="K58" s="125"/>
      <c r="L58" s="126" t="s">
        <v>104</v>
      </c>
      <c r="M58" s="127"/>
      <c r="N58" s="128"/>
      <c r="P58" s="7"/>
    </row>
    <row r="59" spans="1:16" s="3" customFormat="1" ht="19.5" customHeight="1">
      <c r="A59" s="50" t="s">
        <v>10</v>
      </c>
      <c r="B59" s="236"/>
      <c r="C59" s="236"/>
      <c r="D59" s="236"/>
      <c r="E59" s="236"/>
      <c r="F59" s="236"/>
      <c r="G59" s="6"/>
      <c r="H59" s="229"/>
      <c r="I59" s="21"/>
      <c r="J59" s="114"/>
      <c r="K59" s="51"/>
      <c r="L59" s="177" t="s">
        <v>11</v>
      </c>
      <c r="N59" s="129"/>
      <c r="P59" s="7"/>
    </row>
    <row r="60" spans="1:16" s="3" customFormat="1" ht="19.5" customHeight="1">
      <c r="A60" s="230" t="s">
        <v>12</v>
      </c>
      <c r="B60" s="231"/>
      <c r="C60" s="231"/>
      <c r="D60" s="231"/>
      <c r="E60" s="231"/>
      <c r="F60" s="231"/>
      <c r="G60" s="6"/>
      <c r="H60" s="229"/>
      <c r="I60" s="21"/>
      <c r="J60" s="114"/>
      <c r="K60" s="51"/>
      <c r="L60" s="51" t="s">
        <v>105</v>
      </c>
      <c r="N60" s="129"/>
      <c r="P60" s="7"/>
    </row>
    <row r="61" spans="1:16" s="3" customFormat="1" ht="19.5" customHeight="1">
      <c r="A61" s="230"/>
      <c r="B61" s="245"/>
      <c r="C61" s="245"/>
      <c r="D61" s="245"/>
      <c r="E61" s="245"/>
      <c r="F61" s="245"/>
      <c r="G61" s="6"/>
      <c r="H61" s="229"/>
      <c r="I61" s="21"/>
      <c r="J61" s="114"/>
      <c r="K61" s="51"/>
      <c r="L61" s="51" t="s">
        <v>13</v>
      </c>
      <c r="N61" s="129"/>
      <c r="P61" s="7"/>
    </row>
    <row r="62" spans="1:16" s="3" customFormat="1" ht="19.5" customHeight="1">
      <c r="A62" s="50" t="s">
        <v>14</v>
      </c>
      <c r="B62" s="232"/>
      <c r="C62" s="232"/>
      <c r="D62" s="232"/>
      <c r="E62" s="232"/>
      <c r="F62" s="232"/>
      <c r="G62" s="6"/>
      <c r="H62" s="229"/>
      <c r="I62" s="21"/>
      <c r="J62" s="114"/>
      <c r="K62" s="51"/>
      <c r="L62" s="51" t="s">
        <v>106</v>
      </c>
      <c r="N62" s="129"/>
      <c r="P62" s="7"/>
    </row>
    <row r="63" spans="1:16" s="3" customFormat="1" ht="31.5" customHeight="1" thickBot="1">
      <c r="A63" s="52" t="s">
        <v>15</v>
      </c>
      <c r="B63" s="233"/>
      <c r="C63" s="233"/>
      <c r="D63" s="233"/>
      <c r="E63" s="233"/>
      <c r="F63" s="233"/>
      <c r="G63" s="6"/>
      <c r="H63" s="229"/>
      <c r="I63" s="21"/>
      <c r="J63" s="115"/>
      <c r="K63" s="116"/>
      <c r="L63" s="176" t="s">
        <v>16</v>
      </c>
      <c r="M63" s="130"/>
      <c r="N63" s="131"/>
      <c r="O63" s="7"/>
      <c r="P63" s="3" t="s">
        <v>72</v>
      </c>
    </row>
    <row r="64" spans="1:15" s="21" customFormat="1" ht="15.75" customHeight="1" thickBot="1" thickTop="1">
      <c r="A64" s="3"/>
      <c r="B64" s="3"/>
      <c r="C64" s="3"/>
      <c r="D64" s="3"/>
      <c r="E64" s="6"/>
      <c r="F64" s="3"/>
      <c r="G64" s="6"/>
      <c r="H64" s="3"/>
      <c r="I64" s="6"/>
      <c r="J64" s="3"/>
      <c r="K64" s="6"/>
      <c r="L64" s="3"/>
      <c r="M64" s="113"/>
      <c r="N64" s="113"/>
      <c r="O64" s="53"/>
    </row>
    <row r="65" spans="1:15" s="3" customFormat="1" ht="51.75" customHeight="1">
      <c r="A65" s="136" t="s">
        <v>17</v>
      </c>
      <c r="B65" s="137" t="s">
        <v>18</v>
      </c>
      <c r="C65" s="137" t="s">
        <v>19</v>
      </c>
      <c r="D65" s="137" t="s">
        <v>20</v>
      </c>
      <c r="E65" s="138" t="s">
        <v>21</v>
      </c>
      <c r="F65" s="139">
        <f>B40</f>
        <v>45244</v>
      </c>
      <c r="G65" s="140" t="s">
        <v>21</v>
      </c>
      <c r="H65" s="139">
        <f>B41</f>
        <v>45300</v>
      </c>
      <c r="I65" s="140" t="s">
        <v>21</v>
      </c>
      <c r="J65" s="169">
        <f>B42</f>
        <v>45328</v>
      </c>
      <c r="K65" s="170" t="s">
        <v>21</v>
      </c>
      <c r="L65" s="169">
        <f>B43</f>
        <v>45370</v>
      </c>
      <c r="M65" s="170" t="s">
        <v>21</v>
      </c>
      <c r="N65" s="208"/>
      <c r="O65" s="54"/>
    </row>
    <row r="66" spans="1:15" s="3" customFormat="1" ht="35.25" customHeight="1" thickBot="1">
      <c r="A66" s="141" t="s">
        <v>22</v>
      </c>
      <c r="B66" s="142"/>
      <c r="C66" s="142"/>
      <c r="D66" s="142"/>
      <c r="E66" s="246" t="s">
        <v>68</v>
      </c>
      <c r="F66" s="247"/>
      <c r="G66" s="246" t="s">
        <v>68</v>
      </c>
      <c r="H66" s="247"/>
      <c r="I66" s="246" t="s">
        <v>68</v>
      </c>
      <c r="J66" s="247"/>
      <c r="K66" s="243" t="s">
        <v>69</v>
      </c>
      <c r="L66" s="243"/>
      <c r="M66" s="243"/>
      <c r="N66" s="244"/>
      <c r="O66" s="58"/>
    </row>
    <row r="67" spans="1:15" s="3" customFormat="1" ht="24" customHeight="1">
      <c r="A67" s="143" t="s">
        <v>125</v>
      </c>
      <c r="B67" s="55" t="s">
        <v>53</v>
      </c>
      <c r="C67" s="55" t="s">
        <v>24</v>
      </c>
      <c r="D67" s="56">
        <v>72</v>
      </c>
      <c r="E67" s="193"/>
      <c r="F67" s="209">
        <f>IF((E67=0),"",E67*D67)</f>
      </c>
      <c r="G67" s="203"/>
      <c r="H67" s="204">
        <f>IF((G67=0),"",G67*D67)</f>
      </c>
      <c r="I67" s="193"/>
      <c r="J67" s="209">
        <f>IF((I67=0),"",I67*H67)</f>
      </c>
      <c r="K67" s="57"/>
      <c r="L67" s="212">
        <f>IF((K67=0),"",K67*D67)</f>
      </c>
      <c r="M67" s="215"/>
      <c r="N67" s="216">
        <f>IF((M67=0),"",M67*D67)</f>
      </c>
      <c r="O67" s="58"/>
    </row>
    <row r="68" spans="1:15" s="69" customFormat="1" ht="24" customHeight="1">
      <c r="A68" s="143" t="s">
        <v>125</v>
      </c>
      <c r="B68" s="55" t="s">
        <v>53</v>
      </c>
      <c r="C68" s="59" t="s">
        <v>25</v>
      </c>
      <c r="D68" s="60">
        <v>108</v>
      </c>
      <c r="E68" s="193"/>
      <c r="F68" s="209">
        <f>IF((E68=0),"",E68*D68)</f>
      </c>
      <c r="G68" s="205"/>
      <c r="H68" s="206">
        <f>IF((G68=0),"",G68*D68)</f>
      </c>
      <c r="I68" s="193"/>
      <c r="J68" s="209">
        <f>IF((I68=0),"",I68*H68)</f>
      </c>
      <c r="K68" s="62"/>
      <c r="L68" s="63">
        <f>IF((K68=0),"",K68*D68)</f>
      </c>
      <c r="M68" s="217"/>
      <c r="N68" s="218">
        <f>IF((M68=0),"",M68*D68)</f>
      </c>
      <c r="O68" s="68"/>
    </row>
    <row r="69" spans="1:15" s="69" customFormat="1" ht="24" customHeight="1">
      <c r="A69" s="143" t="s">
        <v>124</v>
      </c>
      <c r="B69" s="55" t="s">
        <v>53</v>
      </c>
      <c r="C69" s="59" t="s">
        <v>24</v>
      </c>
      <c r="D69" s="60">
        <v>78</v>
      </c>
      <c r="E69" s="61"/>
      <c r="F69" s="211">
        <f>IF((E69=0),"",E69*D69)</f>
      </c>
      <c r="G69" s="62"/>
      <c r="H69" s="63">
        <f>IF((G69=0),"",G69*D69)</f>
      </c>
      <c r="I69" s="62"/>
      <c r="J69" s="63">
        <f>IF((I69=0),"",I69*D69)</f>
      </c>
      <c r="K69" s="193"/>
      <c r="L69" s="209">
        <f>IF((K69=0),"",K69*J69)</f>
      </c>
      <c r="M69" s="205"/>
      <c r="N69" s="207">
        <f>IF((M69=0),"",M69*D69)</f>
      </c>
      <c r="O69" s="68"/>
    </row>
    <row r="70" spans="1:15" s="3" customFormat="1" ht="24" customHeight="1">
      <c r="A70" s="158" t="s">
        <v>96</v>
      </c>
      <c r="B70" s="159"/>
      <c r="C70" s="159"/>
      <c r="D70" s="160"/>
      <c r="E70" s="161"/>
      <c r="F70" s="183"/>
      <c r="G70" s="162"/>
      <c r="H70" s="183"/>
      <c r="I70" s="163"/>
      <c r="J70" s="184"/>
      <c r="K70" s="163"/>
      <c r="L70" s="184"/>
      <c r="M70" s="164"/>
      <c r="N70" s="182"/>
      <c r="O70" s="58"/>
    </row>
    <row r="71" spans="1:15" s="3" customFormat="1" ht="24" customHeight="1">
      <c r="A71" s="75" t="s">
        <v>93</v>
      </c>
      <c r="B71" s="165" t="s">
        <v>94</v>
      </c>
      <c r="C71" s="165" t="s">
        <v>95</v>
      </c>
      <c r="D71" s="166">
        <v>14.4</v>
      </c>
      <c r="E71" s="167"/>
      <c r="F71" s="185">
        <f>IF((E71=0),"",E71*$D$71)</f>
      </c>
      <c r="G71" s="168"/>
      <c r="H71" s="185">
        <f>IF((G71=0),"",G71*$D$71)</f>
      </c>
      <c r="I71" s="171"/>
      <c r="J71" s="185">
        <f>IF((I71=0),"",I71*$D$71)</f>
      </c>
      <c r="K71" s="168"/>
      <c r="L71" s="185">
        <f>IF((K71=0),"",K71*$D$71)</f>
      </c>
      <c r="M71" s="215"/>
      <c r="N71" s="219">
        <f>IF((M71=0),"",M71*$D71)</f>
      </c>
      <c r="O71" s="58"/>
    </row>
    <row r="72" spans="1:14" s="21" customFormat="1" ht="24" customHeight="1">
      <c r="A72" s="144" t="s">
        <v>77</v>
      </c>
      <c r="B72" s="70"/>
      <c r="C72" s="71"/>
      <c r="D72" s="71"/>
      <c r="E72" s="72"/>
      <c r="F72" s="73"/>
      <c r="G72" s="72"/>
      <c r="H72" s="74"/>
      <c r="I72" s="72"/>
      <c r="J72" s="74"/>
      <c r="K72" s="72"/>
      <c r="L72" s="74"/>
      <c r="M72" s="72"/>
      <c r="N72" s="178"/>
    </row>
    <row r="73" spans="1:14" s="21" customFormat="1" ht="24" customHeight="1">
      <c r="A73" s="145" t="s">
        <v>78</v>
      </c>
      <c r="B73" s="55" t="s">
        <v>79</v>
      </c>
      <c r="C73" s="55" t="s">
        <v>33</v>
      </c>
      <c r="D73" s="56">
        <v>5.5</v>
      </c>
      <c r="E73" s="61"/>
      <c r="F73" s="185">
        <f>IF((E73=0),"",E73*$D$73)</f>
      </c>
      <c r="G73" s="61"/>
      <c r="H73" s="185">
        <f>IF((G73=0),"",G73*$D$73)</f>
      </c>
      <c r="I73" s="61"/>
      <c r="J73" s="185">
        <f>IF((I73=0),"",I73*$D$73)</f>
      </c>
      <c r="K73" s="61"/>
      <c r="L73" s="185">
        <f>IF((K73=0),"",K73*$D$73)</f>
      </c>
      <c r="M73" s="215"/>
      <c r="N73" s="219">
        <f>IF((M73=0),"",M73*$D73)</f>
      </c>
    </row>
    <row r="74" spans="1:14" s="21" customFormat="1" ht="24" customHeight="1">
      <c r="A74" s="145" t="s">
        <v>80</v>
      </c>
      <c r="B74" s="55" t="s">
        <v>79</v>
      </c>
      <c r="C74" s="55" t="s">
        <v>33</v>
      </c>
      <c r="D74" s="56">
        <v>6</v>
      </c>
      <c r="E74" s="61"/>
      <c r="F74" s="185">
        <f>IF((E74=0),"",E74*$D$74)</f>
      </c>
      <c r="G74" s="61"/>
      <c r="H74" s="185">
        <f>IF((G74=0),"",G74*$D$74)</f>
      </c>
      <c r="I74" s="61"/>
      <c r="J74" s="185">
        <f>IF((I74=0),"",I74*$D$74)</f>
      </c>
      <c r="K74" s="61"/>
      <c r="L74" s="185">
        <f>IF((K74=0),"",K74*$D$74)</f>
      </c>
      <c r="M74" s="215"/>
      <c r="N74" s="219">
        <f>IF((M74=0),"",M74*$D74)</f>
      </c>
    </row>
    <row r="75" spans="1:14" s="21" customFormat="1" ht="24" customHeight="1">
      <c r="A75" s="145" t="s">
        <v>113</v>
      </c>
      <c r="B75" s="55" t="s">
        <v>79</v>
      </c>
      <c r="C75" s="55" t="s">
        <v>114</v>
      </c>
      <c r="D75" s="56">
        <v>4</v>
      </c>
      <c r="E75" s="61"/>
      <c r="F75" s="185">
        <f>IF((E75=0),"",E75*$D$75)</f>
      </c>
      <c r="G75" s="61"/>
      <c r="H75" s="185">
        <f>IF((G75=0),"",G75*$D$75)</f>
      </c>
      <c r="I75" s="61"/>
      <c r="J75" s="185">
        <f>IF((I75=0),"",I75*$D$75)</f>
      </c>
      <c r="K75" s="61"/>
      <c r="L75" s="185">
        <f>IF((K75=0),"",K75*$D$75)</f>
      </c>
      <c r="M75" s="215"/>
      <c r="N75" s="219">
        <f>IF((M75=0),"",M75*$D75)</f>
      </c>
    </row>
    <row r="76" spans="1:14" s="21" customFormat="1" ht="24" customHeight="1">
      <c r="A76" s="145" t="s">
        <v>81</v>
      </c>
      <c r="B76" s="55" t="s">
        <v>23</v>
      </c>
      <c r="C76" s="55" t="s">
        <v>82</v>
      </c>
      <c r="D76" s="56">
        <v>10.15</v>
      </c>
      <c r="E76" s="61"/>
      <c r="F76" s="185">
        <f>IF((E76=0),"",E76*$D$76)</f>
      </c>
      <c r="G76" s="61"/>
      <c r="H76" s="185">
        <f>IF((G76=0),"",G76*$D$76)</f>
      </c>
      <c r="I76" s="61"/>
      <c r="J76" s="185">
        <f>IF((I76=0),"",I76*$D$76)</f>
      </c>
      <c r="K76" s="61"/>
      <c r="L76" s="185">
        <f>IF((K76=0),"",K76*$D$76)</f>
      </c>
      <c r="M76" s="215"/>
      <c r="N76" s="219">
        <f>IF((M76=0),"",M76*$D76)</f>
      </c>
    </row>
    <row r="77" spans="1:14" s="21" customFormat="1" ht="24" customHeight="1">
      <c r="A77" s="145" t="s">
        <v>83</v>
      </c>
      <c r="B77" s="55" t="s">
        <v>40</v>
      </c>
      <c r="C77" s="55" t="s">
        <v>33</v>
      </c>
      <c r="D77" s="56">
        <v>6.25</v>
      </c>
      <c r="E77" s="61"/>
      <c r="F77" s="185">
        <f>IF((E77=0),"",E77*$D$77)</f>
      </c>
      <c r="G77" s="61"/>
      <c r="H77" s="185">
        <f>IF((G77=0),"",G77*$D$77)</f>
      </c>
      <c r="I77" s="61"/>
      <c r="J77" s="185">
        <f>IF((I77=0),"",I77*$D$77)</f>
      </c>
      <c r="K77" s="61"/>
      <c r="L77" s="185">
        <f>IF((K77=0),"",K77*$D$77)</f>
      </c>
      <c r="M77" s="215"/>
      <c r="N77" s="219">
        <f>IF((M77=0),"",M77*$D77)</f>
      </c>
    </row>
    <row r="78" spans="1:14" s="21" customFormat="1" ht="24" customHeight="1">
      <c r="A78" s="144" t="s">
        <v>3</v>
      </c>
      <c r="B78" s="142"/>
      <c r="C78" s="142"/>
      <c r="D78" s="142"/>
      <c r="E78" s="64"/>
      <c r="F78" s="65"/>
      <c r="G78" s="66"/>
      <c r="H78" s="67" t="s">
        <v>26</v>
      </c>
      <c r="I78" s="66"/>
      <c r="J78" s="67" t="s">
        <v>26</v>
      </c>
      <c r="K78" s="66"/>
      <c r="L78" s="67" t="s">
        <v>26</v>
      </c>
      <c r="M78" s="66"/>
      <c r="N78" s="179" t="s">
        <v>26</v>
      </c>
    </row>
    <row r="79" spans="1:14" s="21" customFormat="1" ht="24" customHeight="1">
      <c r="A79" s="146" t="s">
        <v>27</v>
      </c>
      <c r="B79" s="70" t="s">
        <v>26</v>
      </c>
      <c r="C79" s="71" t="s">
        <v>26</v>
      </c>
      <c r="D79" s="71" t="s">
        <v>26</v>
      </c>
      <c r="E79" s="72"/>
      <c r="F79" s="73"/>
      <c r="G79" s="72"/>
      <c r="H79" s="73" t="s">
        <v>26</v>
      </c>
      <c r="I79" s="72"/>
      <c r="J79" s="74" t="s">
        <v>26</v>
      </c>
      <c r="K79" s="72"/>
      <c r="L79" s="74" t="s">
        <v>26</v>
      </c>
      <c r="M79" s="72"/>
      <c r="N79" s="178" t="s">
        <v>26</v>
      </c>
    </row>
    <row r="80" spans="1:14" s="21" customFormat="1" ht="24" customHeight="1">
      <c r="A80" s="145" t="s">
        <v>28</v>
      </c>
      <c r="B80" s="55" t="s">
        <v>23</v>
      </c>
      <c r="C80" s="55" t="s">
        <v>131</v>
      </c>
      <c r="D80" s="56">
        <v>7.52</v>
      </c>
      <c r="E80" s="61"/>
      <c r="F80" s="197">
        <f aca="true" t="shared" si="0" ref="F80:F87">IF((E80=0),"",E80*D80)</f>
      </c>
      <c r="G80" s="61"/>
      <c r="H80" s="76">
        <f aca="true" t="shared" si="1" ref="H80:H87">IF((G80=0),"",G80*D80)</f>
      </c>
      <c r="I80" s="61"/>
      <c r="J80" s="76">
        <f aca="true" t="shared" si="2" ref="J80:J87">IF((I80=0),"",I80*D80)</f>
      </c>
      <c r="K80" s="61"/>
      <c r="L80" s="76">
        <f aca="true" t="shared" si="3" ref="L80:L87">IF((K80=0),"",K80*D80)</f>
      </c>
      <c r="M80" s="215"/>
      <c r="N80" s="216">
        <f aca="true" t="shared" si="4" ref="N80:N87">IF((M80=0),"",M80*D80)</f>
      </c>
    </row>
    <row r="81" spans="1:14" s="21" customFormat="1" ht="24" customHeight="1">
      <c r="A81" s="147" t="s">
        <v>29</v>
      </c>
      <c r="B81" s="59" t="s">
        <v>23</v>
      </c>
      <c r="C81" s="59" t="s">
        <v>132</v>
      </c>
      <c r="D81" s="60">
        <v>9.3</v>
      </c>
      <c r="E81" s="61"/>
      <c r="F81" s="198">
        <f t="shared" si="0"/>
      </c>
      <c r="G81" s="62"/>
      <c r="H81" s="63">
        <f t="shared" si="1"/>
      </c>
      <c r="I81" s="62"/>
      <c r="J81" s="63">
        <f t="shared" si="2"/>
      </c>
      <c r="K81" s="62"/>
      <c r="L81" s="63">
        <f t="shared" si="3"/>
      </c>
      <c r="M81" s="193"/>
      <c r="N81" s="210">
        <f t="shared" si="4"/>
      </c>
    </row>
    <row r="82" spans="1:14" s="21" customFormat="1" ht="24" customHeight="1">
      <c r="A82" s="147" t="s">
        <v>30</v>
      </c>
      <c r="B82" s="59" t="s">
        <v>108</v>
      </c>
      <c r="C82" s="59" t="s">
        <v>33</v>
      </c>
      <c r="D82" s="60">
        <v>6</v>
      </c>
      <c r="E82" s="61"/>
      <c r="F82" s="198">
        <f t="shared" si="0"/>
      </c>
      <c r="G82" s="62"/>
      <c r="H82" s="63">
        <f t="shared" si="1"/>
      </c>
      <c r="I82" s="62"/>
      <c r="J82" s="63">
        <f t="shared" si="2"/>
      </c>
      <c r="K82" s="62"/>
      <c r="L82" s="63">
        <f t="shared" si="3"/>
      </c>
      <c r="M82" s="215"/>
      <c r="N82" s="216">
        <f t="shared" si="4"/>
      </c>
    </row>
    <row r="83" spans="1:14" s="21" customFormat="1" ht="24" customHeight="1">
      <c r="A83" s="147" t="s">
        <v>107</v>
      </c>
      <c r="B83" s="59" t="s">
        <v>108</v>
      </c>
      <c r="C83" s="59" t="s">
        <v>33</v>
      </c>
      <c r="D83" s="60">
        <v>6.5</v>
      </c>
      <c r="E83" s="61"/>
      <c r="F83" s="198">
        <f t="shared" si="0"/>
      </c>
      <c r="G83" s="62"/>
      <c r="H83" s="63">
        <f t="shared" si="1"/>
      </c>
      <c r="I83" s="62"/>
      <c r="J83" s="63">
        <f t="shared" si="2"/>
      </c>
      <c r="K83" s="62"/>
      <c r="L83" s="63">
        <f t="shared" si="3"/>
      </c>
      <c r="M83" s="215"/>
      <c r="N83" s="216">
        <f t="shared" si="4"/>
      </c>
    </row>
    <row r="84" spans="1:14" s="21" customFormat="1" ht="24" customHeight="1">
      <c r="A84" s="147" t="s">
        <v>31</v>
      </c>
      <c r="B84" s="59" t="s">
        <v>109</v>
      </c>
      <c r="C84" s="59" t="s">
        <v>33</v>
      </c>
      <c r="D84" s="60">
        <v>6.5</v>
      </c>
      <c r="E84" s="61"/>
      <c r="F84" s="198">
        <f t="shared" si="0"/>
      </c>
      <c r="G84" s="62"/>
      <c r="H84" s="63">
        <f t="shared" si="1"/>
      </c>
      <c r="I84" s="62"/>
      <c r="J84" s="63">
        <f t="shared" si="2"/>
      </c>
      <c r="K84" s="62"/>
      <c r="L84" s="63">
        <f t="shared" si="3"/>
      </c>
      <c r="M84" s="193"/>
      <c r="N84" s="210">
        <f t="shared" si="4"/>
      </c>
    </row>
    <row r="85" spans="1:14" s="21" customFormat="1" ht="24" customHeight="1">
      <c r="A85" s="147" t="s">
        <v>32</v>
      </c>
      <c r="B85" s="59" t="s">
        <v>108</v>
      </c>
      <c r="C85" s="59" t="s">
        <v>33</v>
      </c>
      <c r="D85" s="60">
        <v>6.5</v>
      </c>
      <c r="E85" s="215"/>
      <c r="F85" s="223">
        <f t="shared" si="0"/>
      </c>
      <c r="G85" s="217"/>
      <c r="H85" s="224">
        <f t="shared" si="1"/>
      </c>
      <c r="I85" s="217"/>
      <c r="J85" s="224">
        <f t="shared" si="2"/>
      </c>
      <c r="K85" s="217"/>
      <c r="L85" s="224">
        <f t="shared" si="3"/>
      </c>
      <c r="M85" s="217"/>
      <c r="N85" s="216">
        <f t="shared" si="4"/>
      </c>
    </row>
    <row r="86" spans="1:14" s="21" customFormat="1" ht="24" customHeight="1">
      <c r="A86" s="147" t="s">
        <v>34</v>
      </c>
      <c r="B86" s="59" t="s">
        <v>23</v>
      </c>
      <c r="C86" s="59" t="s">
        <v>133</v>
      </c>
      <c r="D86" s="60">
        <v>5.04</v>
      </c>
      <c r="E86" s="61"/>
      <c r="F86" s="198">
        <f t="shared" si="0"/>
      </c>
      <c r="G86" s="62"/>
      <c r="H86" s="63">
        <f t="shared" si="1"/>
      </c>
      <c r="I86" s="62"/>
      <c r="J86" s="63">
        <f t="shared" si="2"/>
      </c>
      <c r="K86" s="62"/>
      <c r="L86" s="63">
        <f t="shared" si="3"/>
      </c>
      <c r="M86" s="215"/>
      <c r="N86" s="216">
        <f t="shared" si="4"/>
      </c>
    </row>
    <row r="87" spans="1:14" s="21" customFormat="1" ht="24" customHeight="1">
      <c r="A87" s="147" t="s">
        <v>35</v>
      </c>
      <c r="B87" s="59" t="s">
        <v>36</v>
      </c>
      <c r="C87" s="59" t="s">
        <v>84</v>
      </c>
      <c r="D87" s="60">
        <v>3.9</v>
      </c>
      <c r="E87" s="61"/>
      <c r="F87" s="194">
        <f t="shared" si="0"/>
      </c>
      <c r="G87" s="62"/>
      <c r="H87" s="194">
        <f t="shared" si="1"/>
      </c>
      <c r="I87" s="62"/>
      <c r="J87" s="194">
        <f t="shared" si="2"/>
      </c>
      <c r="K87" s="62"/>
      <c r="L87" s="194">
        <f t="shared" si="3"/>
      </c>
      <c r="M87" s="215"/>
      <c r="N87" s="220">
        <f t="shared" si="4"/>
      </c>
    </row>
    <row r="88" spans="1:14" s="21" customFormat="1" ht="24" customHeight="1">
      <c r="A88" s="146" t="s">
        <v>37</v>
      </c>
      <c r="B88" s="71"/>
      <c r="C88" s="71" t="s">
        <v>26</v>
      </c>
      <c r="D88" s="71" t="s">
        <v>26</v>
      </c>
      <c r="E88" s="77"/>
      <c r="F88" s="195"/>
      <c r="G88" s="199"/>
      <c r="H88" s="195" t="s">
        <v>26</v>
      </c>
      <c r="I88" s="199"/>
      <c r="J88" s="195" t="s">
        <v>26</v>
      </c>
      <c r="K88" s="199"/>
      <c r="L88" s="195" t="s">
        <v>26</v>
      </c>
      <c r="M88" s="199"/>
      <c r="N88" s="196"/>
    </row>
    <row r="89" spans="1:14" s="21" customFormat="1" ht="24" customHeight="1">
      <c r="A89" s="147" t="s">
        <v>38</v>
      </c>
      <c r="B89" s="59" t="s">
        <v>39</v>
      </c>
      <c r="C89" s="59" t="s">
        <v>115</v>
      </c>
      <c r="D89" s="60">
        <v>6.8</v>
      </c>
      <c r="E89" s="61"/>
      <c r="F89" s="197">
        <f aca="true" t="shared" si="5" ref="F89:F96">IF((E89=0),"",E89*D89)</f>
      </c>
      <c r="G89" s="61"/>
      <c r="H89" s="76">
        <f aca="true" t="shared" si="6" ref="H89:H96">IF((G89=0),"",G89*D89)</f>
      </c>
      <c r="I89" s="61"/>
      <c r="J89" s="76">
        <f aca="true" t="shared" si="7" ref="J89:J96">IF((I89=0),"",I89*D89)</f>
      </c>
      <c r="K89" s="61"/>
      <c r="L89" s="76">
        <f aca="true" t="shared" si="8" ref="L89:L96">IF((K89=0),"",K89*D89)</f>
      </c>
      <c r="M89" s="215"/>
      <c r="N89" s="216">
        <f aca="true" t="shared" si="9" ref="N89:N96">IF((M89=0),"",M89*D89)</f>
      </c>
    </row>
    <row r="90" spans="1:14" s="21" customFormat="1" ht="24" customHeight="1">
      <c r="A90" s="147" t="s">
        <v>41</v>
      </c>
      <c r="B90" s="59" t="s">
        <v>23</v>
      </c>
      <c r="C90" s="59" t="s">
        <v>67</v>
      </c>
      <c r="D90" s="60">
        <v>10.45</v>
      </c>
      <c r="E90" s="61"/>
      <c r="F90" s="198">
        <f t="shared" si="5"/>
      </c>
      <c r="G90" s="62"/>
      <c r="H90" s="63">
        <f t="shared" si="6"/>
      </c>
      <c r="I90" s="62"/>
      <c r="J90" s="63">
        <f t="shared" si="7"/>
      </c>
      <c r="K90" s="62"/>
      <c r="L90" s="63">
        <f t="shared" si="8"/>
      </c>
      <c r="M90" s="215"/>
      <c r="N90" s="216">
        <f t="shared" si="9"/>
      </c>
    </row>
    <row r="91" spans="1:14" s="21" customFormat="1" ht="24" customHeight="1">
      <c r="A91" s="147" t="s">
        <v>42</v>
      </c>
      <c r="B91" s="59" t="s">
        <v>39</v>
      </c>
      <c r="C91" s="59" t="s">
        <v>86</v>
      </c>
      <c r="D91" s="60">
        <v>4.55</v>
      </c>
      <c r="E91" s="61"/>
      <c r="F91" s="198">
        <f t="shared" si="5"/>
      </c>
      <c r="G91" s="62"/>
      <c r="H91" s="63">
        <f t="shared" si="6"/>
      </c>
      <c r="I91" s="62"/>
      <c r="J91" s="63">
        <f t="shared" si="7"/>
      </c>
      <c r="K91" s="62"/>
      <c r="L91" s="63">
        <f t="shared" si="8"/>
      </c>
      <c r="M91" s="217"/>
      <c r="N91" s="216">
        <f t="shared" si="9"/>
      </c>
    </row>
    <row r="92" spans="1:14" s="21" customFormat="1" ht="24" customHeight="1">
      <c r="A92" s="147" t="s">
        <v>43</v>
      </c>
      <c r="B92" s="59" t="s">
        <v>39</v>
      </c>
      <c r="C92" s="59" t="s">
        <v>86</v>
      </c>
      <c r="D92" s="60">
        <v>4.55</v>
      </c>
      <c r="E92" s="61"/>
      <c r="F92" s="198">
        <f t="shared" si="5"/>
      </c>
      <c r="G92" s="62"/>
      <c r="H92" s="63">
        <f t="shared" si="6"/>
      </c>
      <c r="I92" s="62"/>
      <c r="J92" s="63">
        <f t="shared" si="7"/>
      </c>
      <c r="K92" s="62"/>
      <c r="L92" s="63">
        <f t="shared" si="8"/>
      </c>
      <c r="M92" s="215"/>
      <c r="N92" s="216">
        <f t="shared" si="9"/>
      </c>
    </row>
    <row r="93" spans="1:14" s="21" customFormat="1" ht="24" customHeight="1">
      <c r="A93" s="147" t="s">
        <v>44</v>
      </c>
      <c r="B93" s="59" t="s">
        <v>39</v>
      </c>
      <c r="C93" s="59" t="s">
        <v>86</v>
      </c>
      <c r="D93" s="60">
        <v>4.55</v>
      </c>
      <c r="E93" s="61"/>
      <c r="F93" s="198">
        <f t="shared" si="5"/>
      </c>
      <c r="G93" s="62"/>
      <c r="H93" s="63">
        <f t="shared" si="6"/>
      </c>
      <c r="I93" s="62"/>
      <c r="J93" s="63">
        <f t="shared" si="7"/>
      </c>
      <c r="K93" s="62"/>
      <c r="L93" s="63">
        <f t="shared" si="8"/>
      </c>
      <c r="M93" s="215"/>
      <c r="N93" s="216">
        <f t="shared" si="9"/>
      </c>
    </row>
    <row r="94" spans="1:14" s="21" customFormat="1" ht="24" customHeight="1">
      <c r="A94" s="147" t="s">
        <v>45</v>
      </c>
      <c r="B94" s="59" t="s">
        <v>23</v>
      </c>
      <c r="C94" s="59" t="s">
        <v>84</v>
      </c>
      <c r="D94" s="60">
        <v>3.6</v>
      </c>
      <c r="E94" s="61"/>
      <c r="F94" s="198">
        <f t="shared" si="5"/>
      </c>
      <c r="G94" s="62"/>
      <c r="H94" s="63">
        <f t="shared" si="6"/>
      </c>
      <c r="I94" s="62"/>
      <c r="J94" s="63">
        <f t="shared" si="7"/>
      </c>
      <c r="K94" s="62"/>
      <c r="L94" s="63">
        <f t="shared" si="8"/>
      </c>
      <c r="M94" s="215"/>
      <c r="N94" s="216">
        <f t="shared" si="9"/>
      </c>
    </row>
    <row r="95" spans="1:14" s="21" customFormat="1" ht="24" customHeight="1">
      <c r="A95" s="147" t="s">
        <v>46</v>
      </c>
      <c r="B95" s="59" t="s">
        <v>40</v>
      </c>
      <c r="C95" s="59" t="s">
        <v>85</v>
      </c>
      <c r="D95" s="60">
        <v>2.8</v>
      </c>
      <c r="E95" s="61"/>
      <c r="F95" s="198">
        <f t="shared" si="5"/>
      </c>
      <c r="G95" s="62"/>
      <c r="H95" s="63">
        <f t="shared" si="6"/>
      </c>
      <c r="I95" s="62"/>
      <c r="J95" s="63">
        <f t="shared" si="7"/>
      </c>
      <c r="K95" s="62"/>
      <c r="L95" s="63">
        <f t="shared" si="8"/>
      </c>
      <c r="M95" s="215"/>
      <c r="N95" s="216">
        <f t="shared" si="9"/>
      </c>
    </row>
    <row r="96" spans="1:14" s="21" customFormat="1" ht="24" customHeight="1">
      <c r="A96" s="147" t="s">
        <v>47</v>
      </c>
      <c r="B96" s="59" t="s">
        <v>23</v>
      </c>
      <c r="C96" s="59" t="s">
        <v>128</v>
      </c>
      <c r="D96" s="60">
        <v>12.6</v>
      </c>
      <c r="E96" s="61"/>
      <c r="F96" s="202">
        <f t="shared" si="5"/>
      </c>
      <c r="G96" s="62"/>
      <c r="H96" s="194">
        <f t="shared" si="6"/>
      </c>
      <c r="I96" s="62"/>
      <c r="J96" s="194">
        <f t="shared" si="7"/>
      </c>
      <c r="K96" s="62"/>
      <c r="L96" s="194">
        <f t="shared" si="8"/>
      </c>
      <c r="M96" s="217"/>
      <c r="N96" s="220">
        <f t="shared" si="9"/>
      </c>
    </row>
    <row r="97" spans="1:14" s="21" customFormat="1" ht="24" customHeight="1">
      <c r="A97" s="146" t="s">
        <v>48</v>
      </c>
      <c r="B97" s="71" t="s">
        <v>26</v>
      </c>
      <c r="C97" s="71" t="s">
        <v>26</v>
      </c>
      <c r="D97" s="71" t="s">
        <v>26</v>
      </c>
      <c r="E97" s="201"/>
      <c r="F97" s="195"/>
      <c r="G97" s="199"/>
      <c r="H97" s="195" t="s">
        <v>26</v>
      </c>
      <c r="I97" s="199"/>
      <c r="J97" s="195" t="s">
        <v>26</v>
      </c>
      <c r="K97" s="199"/>
      <c r="L97" s="195" t="s">
        <v>26</v>
      </c>
      <c r="M97" s="199"/>
      <c r="N97" s="196"/>
    </row>
    <row r="98" spans="1:14" s="21" customFormat="1" ht="24" customHeight="1">
      <c r="A98" s="147" t="s">
        <v>49</v>
      </c>
      <c r="B98" s="59" t="s">
        <v>39</v>
      </c>
      <c r="C98" s="59" t="s">
        <v>84</v>
      </c>
      <c r="D98" s="60">
        <v>4.65</v>
      </c>
      <c r="E98" s="61"/>
      <c r="F98" s="76">
        <f aca="true" t="shared" si="10" ref="F98:F104">IF((E98=0),"",E98*D98)</f>
      </c>
      <c r="G98" s="61"/>
      <c r="H98" s="76">
        <f aca="true" t="shared" si="11" ref="H98:H104">IF((G98=0),"",G98*D98)</f>
      </c>
      <c r="I98" s="61"/>
      <c r="J98" s="76">
        <f aca="true" t="shared" si="12" ref="J98:J104">IF((I98=0),"",I98*D98)</f>
      </c>
      <c r="K98" s="61"/>
      <c r="L98" s="76">
        <f aca="true" t="shared" si="13" ref="L98:L104">IF((K98=0),"",K98*D98)</f>
      </c>
      <c r="M98" s="215"/>
      <c r="N98" s="216">
        <f aca="true" t="shared" si="14" ref="N98:N104">IF((M98=0),"",M98*D98)</f>
      </c>
    </row>
    <row r="99" spans="1:14" s="21" customFormat="1" ht="24" customHeight="1">
      <c r="A99" s="147" t="s">
        <v>127</v>
      </c>
      <c r="B99" s="59" t="s">
        <v>23</v>
      </c>
      <c r="C99" s="59" t="s">
        <v>84</v>
      </c>
      <c r="D99" s="60">
        <v>4.8</v>
      </c>
      <c r="E99" s="61"/>
      <c r="F99" s="198">
        <f t="shared" si="10"/>
      </c>
      <c r="G99" s="62"/>
      <c r="H99" s="198">
        <f t="shared" si="11"/>
      </c>
      <c r="I99" s="62"/>
      <c r="J99" s="198">
        <f t="shared" si="12"/>
      </c>
      <c r="K99" s="62"/>
      <c r="L99" s="198">
        <f t="shared" si="13"/>
      </c>
      <c r="M99" s="215"/>
      <c r="N99" s="216">
        <f t="shared" si="14"/>
      </c>
    </row>
    <row r="100" spans="1:14" s="21" customFormat="1" ht="24" customHeight="1">
      <c r="A100" s="147" t="s">
        <v>111</v>
      </c>
      <c r="B100" s="59" t="s">
        <v>23</v>
      </c>
      <c r="C100" s="59" t="s">
        <v>84</v>
      </c>
      <c r="D100" s="60">
        <v>6.15</v>
      </c>
      <c r="E100" s="61"/>
      <c r="F100" s="198">
        <f t="shared" si="10"/>
      </c>
      <c r="G100" s="62"/>
      <c r="H100" s="198">
        <f t="shared" si="11"/>
      </c>
      <c r="I100" s="62"/>
      <c r="J100" s="198">
        <f t="shared" si="12"/>
      </c>
      <c r="K100" s="62"/>
      <c r="L100" s="198">
        <f t="shared" si="13"/>
      </c>
      <c r="M100" s="215"/>
      <c r="N100" s="216">
        <f t="shared" si="14"/>
      </c>
    </row>
    <row r="101" spans="1:14" s="21" customFormat="1" ht="24" customHeight="1">
      <c r="A101" s="147" t="s">
        <v>50</v>
      </c>
      <c r="B101" s="59" t="s">
        <v>23</v>
      </c>
      <c r="C101" s="59" t="s">
        <v>84</v>
      </c>
      <c r="D101" s="78">
        <v>6.3</v>
      </c>
      <c r="E101" s="61"/>
      <c r="F101" s="200">
        <f t="shared" si="10"/>
      </c>
      <c r="G101" s="62"/>
      <c r="H101" s="198">
        <f t="shared" si="11"/>
      </c>
      <c r="I101" s="62"/>
      <c r="J101" s="198">
        <f t="shared" si="12"/>
      </c>
      <c r="K101" s="62"/>
      <c r="L101" s="198">
        <f t="shared" si="13"/>
      </c>
      <c r="M101" s="215"/>
      <c r="N101" s="216">
        <f t="shared" si="14"/>
      </c>
    </row>
    <row r="102" spans="1:14" s="21" customFormat="1" ht="24" customHeight="1">
      <c r="A102" s="147" t="s">
        <v>51</v>
      </c>
      <c r="B102" s="59" t="s">
        <v>130</v>
      </c>
      <c r="C102" s="59" t="s">
        <v>33</v>
      </c>
      <c r="D102" s="60">
        <v>6.5</v>
      </c>
      <c r="E102" s="61"/>
      <c r="F102" s="200">
        <f t="shared" si="10"/>
      </c>
      <c r="G102" s="213"/>
      <c r="H102" s="63">
        <f t="shared" si="11"/>
      </c>
      <c r="I102" s="62"/>
      <c r="J102" s="63">
        <f t="shared" si="12"/>
      </c>
      <c r="K102" s="62"/>
      <c r="L102" s="63">
        <f t="shared" si="13"/>
      </c>
      <c r="M102" s="193"/>
      <c r="N102" s="210">
        <f t="shared" si="14"/>
      </c>
    </row>
    <row r="103" spans="1:14" s="21" customFormat="1" ht="24" customHeight="1">
      <c r="A103" s="147" t="s">
        <v>52</v>
      </c>
      <c r="B103" s="59" t="s">
        <v>39</v>
      </c>
      <c r="C103" s="59" t="s">
        <v>114</v>
      </c>
      <c r="D103" s="60">
        <v>5.25</v>
      </c>
      <c r="E103" s="61"/>
      <c r="F103" s="198">
        <f t="shared" si="10"/>
      </c>
      <c r="G103" s="62"/>
      <c r="H103" s="63">
        <f t="shared" si="11"/>
      </c>
      <c r="I103" s="62"/>
      <c r="J103" s="63">
        <f t="shared" si="12"/>
      </c>
      <c r="K103" s="62"/>
      <c r="L103" s="63">
        <f t="shared" si="13"/>
      </c>
      <c r="M103" s="215"/>
      <c r="N103" s="216">
        <f t="shared" si="14"/>
      </c>
    </row>
    <row r="104" spans="1:14" s="21" customFormat="1" ht="20.25" customHeight="1">
      <c r="A104" s="148" t="s">
        <v>97</v>
      </c>
      <c r="B104" s="59" t="s">
        <v>53</v>
      </c>
      <c r="C104" s="59" t="s">
        <v>129</v>
      </c>
      <c r="D104" s="60">
        <v>28</v>
      </c>
      <c r="E104" s="217"/>
      <c r="F104" s="221">
        <f t="shared" si="10"/>
      </c>
      <c r="G104" s="217"/>
      <c r="H104" s="222">
        <f t="shared" si="11"/>
      </c>
      <c r="I104" s="217"/>
      <c r="J104" s="222">
        <f t="shared" si="12"/>
      </c>
      <c r="K104" s="217"/>
      <c r="L104" s="222">
        <f t="shared" si="13"/>
      </c>
      <c r="M104" s="217"/>
      <c r="N104" s="220">
        <f t="shared" si="14"/>
      </c>
    </row>
    <row r="105" spans="1:14" s="21" customFormat="1" ht="16.5" customHeight="1">
      <c r="A105" s="241" t="s">
        <v>98</v>
      </c>
      <c r="B105" s="242"/>
      <c r="C105" s="242"/>
      <c r="D105" s="242"/>
      <c r="E105" s="72"/>
      <c r="F105" s="74"/>
      <c r="G105" s="72"/>
      <c r="H105" s="74"/>
      <c r="I105" s="72"/>
      <c r="J105" s="74"/>
      <c r="K105" s="72"/>
      <c r="L105" s="74"/>
      <c r="M105" s="72"/>
      <c r="N105" s="178"/>
    </row>
    <row r="106" spans="1:14" s="83" customFormat="1" ht="21" customHeight="1">
      <c r="A106" s="148" t="s">
        <v>87</v>
      </c>
      <c r="B106" s="59" t="s">
        <v>53</v>
      </c>
      <c r="C106" s="59" t="s">
        <v>88</v>
      </c>
      <c r="D106" s="60">
        <v>29</v>
      </c>
      <c r="E106" s="61"/>
      <c r="F106" s="214">
        <f>IF((E106=0),"",E106*D106)</f>
      </c>
      <c r="G106" s="213"/>
      <c r="H106" s="63">
        <f>IF((G106=0),"",G106*D106)</f>
      </c>
      <c r="I106" s="62"/>
      <c r="J106" s="63">
        <f>IF((I106=0),"",I106*D106)</f>
      </c>
      <c r="K106" s="62"/>
      <c r="L106" s="63">
        <f>IF((K106=0),"",K106*D106)</f>
      </c>
      <c r="M106" s="205"/>
      <c r="N106" s="210">
        <f>IF((M106=0),"",M106*D106)</f>
      </c>
    </row>
    <row r="107" spans="1:14" s="21" customFormat="1" ht="16.5" customHeight="1">
      <c r="A107" s="239" t="s">
        <v>126</v>
      </c>
      <c r="B107" s="240"/>
      <c r="C107" s="240"/>
      <c r="D107" s="240"/>
      <c r="E107" s="79"/>
      <c r="F107" s="80"/>
      <c r="G107" s="81"/>
      <c r="H107" s="82"/>
      <c r="I107" s="81"/>
      <c r="J107" s="82"/>
      <c r="K107" s="81"/>
      <c r="L107" s="82"/>
      <c r="M107" s="81"/>
      <c r="N107" s="180"/>
    </row>
    <row r="108" spans="1:14" s="83" customFormat="1" ht="21" customHeight="1">
      <c r="A108" s="149" t="s">
        <v>54</v>
      </c>
      <c r="B108" s="59" t="s">
        <v>53</v>
      </c>
      <c r="C108" s="59" t="s">
        <v>55</v>
      </c>
      <c r="D108" s="60">
        <v>27</v>
      </c>
      <c r="E108" s="61"/>
      <c r="F108" s="214">
        <f>IF((E108=0),"",E108*D108)</f>
      </c>
      <c r="G108" s="213"/>
      <c r="H108" s="194">
        <f>IF((G108=0),"",G108*D108)</f>
      </c>
      <c r="I108" s="62"/>
      <c r="J108" s="194">
        <f>IF((I108=0),"",I108*D108)</f>
      </c>
      <c r="K108" s="62"/>
      <c r="L108" s="194">
        <f>IF((K108=0),"",K108*D108)</f>
      </c>
      <c r="M108" s="205"/>
      <c r="N108" s="210">
        <f>IF((M108=0),"",M108*D108)</f>
      </c>
    </row>
    <row r="109" spans="1:14" s="21" customFormat="1" ht="15.75" customHeight="1" thickBot="1">
      <c r="A109" s="237" t="s">
        <v>112</v>
      </c>
      <c r="B109" s="238"/>
      <c r="C109" s="238"/>
      <c r="D109" s="238"/>
      <c r="E109" s="84"/>
      <c r="F109" s="85"/>
      <c r="G109" s="86"/>
      <c r="H109" s="85"/>
      <c r="I109" s="86"/>
      <c r="J109" s="85"/>
      <c r="K109" s="86"/>
      <c r="L109" s="85"/>
      <c r="M109" s="86"/>
      <c r="N109" s="181"/>
    </row>
    <row r="110" spans="1:15" ht="28.5" customHeight="1" thickBot="1">
      <c r="A110" s="150"/>
      <c r="B110" s="151"/>
      <c r="C110" s="152"/>
      <c r="D110" s="153" t="s">
        <v>56</v>
      </c>
      <c r="E110" s="154"/>
      <c r="F110" s="155">
        <f>IF(SUM(F67:F108)=0,"",SUM(F67:F108))</f>
      </c>
      <c r="G110" s="156"/>
      <c r="H110" s="157">
        <f>IF(SUM(H67:H108)=0,"",SUM(H67:H108))</f>
      </c>
      <c r="I110" s="156"/>
      <c r="J110" s="172">
        <f>IF(SUM(J67:J108)=0,"",SUM(J67:J108))</f>
      </c>
      <c r="K110" s="156"/>
      <c r="L110" s="173">
        <f>IF(SUM(L67:L108)=0,"",SUM(L67:L108))</f>
      </c>
      <c r="M110" s="156"/>
      <c r="N110" s="225">
        <f>IF(SUM(N67:N108)=0,"",SUM(N67:N108))</f>
      </c>
      <c r="O110"/>
    </row>
    <row r="111" ht="22.5" customHeight="1">
      <c r="O111"/>
    </row>
    <row r="112" spans="1:15" ht="22.5" customHeight="1">
      <c r="A112" s="87" t="s">
        <v>57</v>
      </c>
      <c r="C112" s="88" t="s">
        <v>110</v>
      </c>
      <c r="O112"/>
    </row>
    <row r="113" spans="1:15" ht="22.5" customHeight="1">
      <c r="A113" s="89" t="s">
        <v>58</v>
      </c>
      <c r="O113"/>
    </row>
    <row r="114" spans="1:15" ht="22.5" customHeight="1">
      <c r="A114" s="90" t="s">
        <v>59</v>
      </c>
      <c r="O114"/>
    </row>
    <row r="115" spans="1:15" ht="22.5" customHeight="1">
      <c r="A115" s="91" t="s">
        <v>60</v>
      </c>
      <c r="O115"/>
    </row>
    <row r="116" spans="1:14" s="100" customFormat="1" ht="22.5" customHeight="1">
      <c r="A116" s="91" t="s">
        <v>61</v>
      </c>
      <c r="B116"/>
      <c r="C116"/>
      <c r="D116"/>
      <c r="E116" s="1"/>
      <c r="F116"/>
      <c r="G116" s="1"/>
      <c r="H116"/>
      <c r="I116" s="1"/>
      <c r="J116"/>
      <c r="K116" s="1"/>
      <c r="L116"/>
      <c r="M116"/>
      <c r="N116"/>
    </row>
    <row r="117" spans="1:14" s="3" customFormat="1" ht="33" customHeight="1">
      <c r="A117" s="92"/>
      <c r="B117" s="93"/>
      <c r="C117" s="92"/>
      <c r="D117" s="94" t="s">
        <v>62</v>
      </c>
      <c r="E117" s="95"/>
      <c r="F117" s="96">
        <f>F110</f>
      </c>
      <c r="G117" s="97" t="s">
        <v>63</v>
      </c>
      <c r="H117" s="98">
        <f>H110</f>
      </c>
      <c r="I117" s="99" t="s">
        <v>63</v>
      </c>
      <c r="J117" s="174">
        <f>J110</f>
      </c>
      <c r="K117" s="99" t="s">
        <v>63</v>
      </c>
      <c r="L117" s="175">
        <f>L110</f>
      </c>
      <c r="M117" s="99" t="s">
        <v>63</v>
      </c>
      <c r="N117" s="226">
        <f>N110</f>
      </c>
    </row>
    <row r="118" spans="1:9" s="3" customFormat="1" ht="44.25" customHeight="1">
      <c r="A118" s="101" t="s">
        <v>64</v>
      </c>
      <c r="D118" s="102" t="s">
        <v>65</v>
      </c>
      <c r="E118" s="6"/>
      <c r="G118" s="6"/>
      <c r="I118" s="102" t="s">
        <v>66</v>
      </c>
    </row>
  </sheetData>
  <sheetProtection/>
  <mergeCells count="19">
    <mergeCell ref="A109:D109"/>
    <mergeCell ref="A107:D107"/>
    <mergeCell ref="A105:D105"/>
    <mergeCell ref="M66:N66"/>
    <mergeCell ref="B61:F61"/>
    <mergeCell ref="G66:H66"/>
    <mergeCell ref="I66:J66"/>
    <mergeCell ref="K66:L66"/>
    <mergeCell ref="E66:F66"/>
    <mergeCell ref="A22:N22"/>
    <mergeCell ref="M53:N53"/>
    <mergeCell ref="H57:H63"/>
    <mergeCell ref="A60:A61"/>
    <mergeCell ref="B60:F60"/>
    <mergeCell ref="B62:F62"/>
    <mergeCell ref="B63:F63"/>
    <mergeCell ref="B57:F57"/>
    <mergeCell ref="B58:F58"/>
    <mergeCell ref="B59:F59"/>
  </mergeCells>
  <hyperlinks>
    <hyperlink ref="L63" r:id="rId1" display="fermesurlatour@orange.fr"/>
  </hyperlinks>
  <printOptions horizontalCentered="1" verticalCentered="1"/>
  <pageMargins left="0.25" right="0.25" top="0.75" bottom="0.75" header="0.3" footer="0.3"/>
  <pageSetup firstPageNumber="1" useFirstPageNumber="1" fitToHeight="2" horizontalDpi="300" verticalDpi="300" orientation="portrait" paperSize="9" scale="46" r:id="rId3"/>
  <rowBreaks count="1" manualBreakCount="1">
    <brk id="52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19652777777777777" right="0.19652777777777777" top="0.11805555555555555" bottom="0.39375" header="0.5118055555555555" footer="0.5118055555555555"/>
  <pageSetup fitToHeight="2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19652777777777777" right="0.19652777777777777" top="0.11805555555555555" bottom="0.39375" header="0.5118055555555555" footer="0.5118055555555555"/>
  <pageSetup fitToHeight="2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Intermarche</dc:creator>
  <cp:keywords/>
  <dc:description/>
  <cp:lastModifiedBy>Mathis Ghomari</cp:lastModifiedBy>
  <cp:lastPrinted>2014-06-23T09:52:21Z</cp:lastPrinted>
  <dcterms:created xsi:type="dcterms:W3CDTF">2013-12-02T17:11:37Z</dcterms:created>
  <dcterms:modified xsi:type="dcterms:W3CDTF">2023-07-27T15:58:50Z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